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gYuwei\Desktop\SAP\"/>
    </mc:Choice>
  </mc:AlternateContent>
  <bookViews>
    <workbookView xWindow="0" yWindow="0" windowWidth="20490" windowHeight="7620" tabRatio="858" activeTab="1"/>
  </bookViews>
  <sheets>
    <sheet name="物料组说明" sheetId="7" r:id="rId1"/>
    <sheet name="查找说明" sheetId="17" r:id="rId2"/>
    <sheet name="物料组" sheetId="12" r:id="rId3"/>
    <sheet name="供应商类别" sheetId="4" r:id="rId4"/>
  </sheets>
  <definedNames>
    <definedName name="_xlnm._FilterDatabase" localSheetId="2" hidden="1">物料组!$A$2:$J$313</definedName>
    <definedName name="分类">#REF!</definedName>
    <definedName name="工厂">#REF!</definedName>
    <definedName name="评估类型">#REF!</definedName>
    <definedName name="物料">#REF!</definedName>
    <definedName name="物料分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2" l="1"/>
  <c r="J314" i="12" l="1"/>
  <c r="I314" i="12"/>
  <c r="J313" i="12"/>
  <c r="I313" i="12"/>
  <c r="J312" i="12"/>
  <c r="I312" i="12"/>
  <c r="J311" i="12"/>
  <c r="I311" i="12"/>
  <c r="J310" i="12"/>
  <c r="I310" i="12"/>
  <c r="J309" i="12"/>
  <c r="I309" i="12"/>
  <c r="J308" i="12"/>
  <c r="I308" i="12"/>
  <c r="J307" i="12"/>
  <c r="I307" i="12"/>
  <c r="J306" i="12"/>
  <c r="I306" i="12"/>
  <c r="J305" i="12"/>
  <c r="I305" i="12"/>
  <c r="J304" i="12"/>
  <c r="I304" i="12"/>
  <c r="J303" i="12"/>
  <c r="I303" i="12"/>
  <c r="J302" i="12"/>
  <c r="I302" i="12"/>
  <c r="J301" i="12"/>
  <c r="I301" i="12"/>
  <c r="J300" i="12"/>
  <c r="I300" i="12"/>
  <c r="J299" i="12"/>
  <c r="I299" i="12"/>
  <c r="J298" i="12"/>
  <c r="I298" i="12"/>
  <c r="J297" i="12"/>
  <c r="I297" i="12"/>
  <c r="J296" i="12"/>
  <c r="I296" i="12"/>
  <c r="J295" i="12"/>
  <c r="I295" i="12"/>
  <c r="J294" i="12"/>
  <c r="I294" i="12"/>
  <c r="J293" i="12"/>
  <c r="I293" i="12"/>
  <c r="J292" i="12"/>
  <c r="I292" i="12"/>
  <c r="J291" i="12"/>
  <c r="I291" i="12"/>
  <c r="J290" i="12"/>
  <c r="I290" i="12"/>
  <c r="J289" i="12"/>
  <c r="I289" i="12"/>
  <c r="J288" i="12"/>
  <c r="I288" i="12"/>
  <c r="J287" i="12"/>
  <c r="I287" i="12"/>
  <c r="J286" i="12"/>
  <c r="I286" i="12"/>
  <c r="J285" i="12"/>
  <c r="I285" i="12"/>
  <c r="J284" i="12"/>
  <c r="I284" i="12"/>
  <c r="J283" i="12"/>
  <c r="I283" i="12"/>
  <c r="J282" i="12"/>
  <c r="I282" i="12"/>
  <c r="J281" i="12"/>
  <c r="I281" i="12"/>
  <c r="J280" i="12"/>
  <c r="I280" i="12"/>
  <c r="J279" i="12"/>
  <c r="I279" i="12"/>
  <c r="J278" i="12"/>
  <c r="I278" i="12"/>
  <c r="J277" i="12"/>
  <c r="I277" i="12"/>
  <c r="J276" i="12"/>
  <c r="I276" i="12"/>
  <c r="J275" i="12"/>
  <c r="I275" i="12"/>
  <c r="J274" i="12"/>
  <c r="I274" i="12"/>
  <c r="J273" i="12"/>
  <c r="I273" i="12"/>
  <c r="J272" i="12"/>
  <c r="I272" i="12"/>
  <c r="J271" i="12"/>
  <c r="I271" i="12"/>
  <c r="J270" i="12"/>
  <c r="I270" i="12"/>
  <c r="J269" i="12"/>
  <c r="I269" i="12"/>
  <c r="J268" i="12"/>
  <c r="I268" i="12"/>
  <c r="J267" i="12"/>
  <c r="I267" i="12"/>
  <c r="J266" i="12"/>
  <c r="I266" i="12"/>
  <c r="J265" i="12"/>
  <c r="I265" i="12"/>
  <c r="J264" i="12"/>
  <c r="I264" i="12"/>
  <c r="J263" i="12"/>
  <c r="I263" i="12"/>
  <c r="J262" i="12"/>
  <c r="I262" i="12"/>
  <c r="J261" i="12"/>
  <c r="I261" i="12"/>
  <c r="J260" i="12"/>
  <c r="I260" i="12"/>
  <c r="J259" i="12"/>
  <c r="I259" i="12"/>
  <c r="J258" i="12"/>
  <c r="I258" i="12"/>
  <c r="J257" i="12"/>
  <c r="I257" i="12"/>
  <c r="J256" i="12"/>
  <c r="I256" i="12"/>
  <c r="J255" i="12"/>
  <c r="I255" i="12"/>
  <c r="J254" i="12"/>
  <c r="I254" i="12"/>
  <c r="J253" i="12"/>
  <c r="I253" i="12"/>
  <c r="J252" i="12"/>
  <c r="I252" i="12"/>
  <c r="J251" i="12"/>
  <c r="I251" i="12"/>
  <c r="J250" i="12"/>
  <c r="I250" i="12"/>
  <c r="J249" i="12"/>
  <c r="I249" i="12"/>
  <c r="J248" i="12"/>
  <c r="I248" i="12"/>
  <c r="J247" i="12"/>
  <c r="I247" i="12"/>
  <c r="J246" i="12"/>
  <c r="I246" i="12"/>
  <c r="J245" i="12"/>
  <c r="I245" i="12"/>
  <c r="J244" i="12"/>
  <c r="I244" i="12"/>
  <c r="J243" i="12"/>
  <c r="I243" i="12"/>
  <c r="J242" i="12"/>
  <c r="I242" i="12"/>
  <c r="J241" i="12"/>
  <c r="I241" i="12"/>
  <c r="J240" i="12"/>
  <c r="I240" i="12"/>
  <c r="J239" i="12"/>
  <c r="I239" i="12"/>
  <c r="J238" i="12"/>
  <c r="I238" i="12"/>
  <c r="J237" i="12"/>
  <c r="I237" i="12"/>
  <c r="J236" i="12"/>
  <c r="I236" i="12"/>
  <c r="J235" i="12"/>
  <c r="I235" i="12"/>
  <c r="J234" i="12"/>
  <c r="I234" i="12"/>
  <c r="J233" i="12"/>
  <c r="I233" i="12"/>
  <c r="J232" i="12"/>
  <c r="I232" i="12"/>
  <c r="J231" i="12"/>
  <c r="I231" i="12"/>
  <c r="J230" i="12"/>
  <c r="I230" i="12"/>
  <c r="J229" i="12"/>
  <c r="I229" i="12"/>
  <c r="J228" i="12"/>
  <c r="I228" i="12"/>
  <c r="J227" i="12"/>
  <c r="I227" i="12"/>
  <c r="J226" i="12"/>
  <c r="I226" i="12"/>
  <c r="J225" i="12"/>
  <c r="I225" i="12"/>
  <c r="J224" i="12"/>
  <c r="I224" i="12"/>
  <c r="J223" i="12"/>
  <c r="I223" i="12"/>
  <c r="J222" i="12"/>
  <c r="I222" i="12"/>
  <c r="J221" i="12"/>
  <c r="I221" i="12"/>
  <c r="J220" i="12"/>
  <c r="I220" i="12"/>
  <c r="J219" i="12"/>
  <c r="I219" i="12"/>
  <c r="J218" i="12"/>
  <c r="I218" i="12"/>
  <c r="J217" i="12"/>
  <c r="I217" i="12"/>
  <c r="J216" i="12"/>
  <c r="I216" i="12"/>
  <c r="J215" i="12"/>
  <c r="I215" i="12"/>
  <c r="J214" i="12"/>
  <c r="I214" i="12"/>
  <c r="J213" i="12"/>
  <c r="I213" i="12"/>
  <c r="J212" i="12"/>
  <c r="I212" i="12"/>
  <c r="J211" i="12"/>
  <c r="I211" i="12"/>
  <c r="J210" i="12"/>
  <c r="I210" i="12"/>
  <c r="J209" i="12"/>
  <c r="I209" i="12"/>
  <c r="J208" i="12"/>
  <c r="I208" i="12"/>
  <c r="J207" i="12"/>
  <c r="I207" i="12"/>
  <c r="J206" i="12"/>
  <c r="I206" i="12"/>
  <c r="J205" i="12"/>
  <c r="I205" i="12"/>
  <c r="J204" i="12"/>
  <c r="I204" i="12"/>
  <c r="J203" i="12"/>
  <c r="I203" i="12"/>
  <c r="J202" i="12"/>
  <c r="I202" i="12"/>
  <c r="J201" i="12"/>
  <c r="I201" i="12"/>
  <c r="J200" i="12"/>
  <c r="I200" i="12"/>
  <c r="J199" i="12"/>
  <c r="I199" i="12"/>
  <c r="J198" i="12"/>
  <c r="I198" i="12"/>
  <c r="J197" i="12"/>
  <c r="I197" i="12"/>
  <c r="J196" i="12"/>
  <c r="I196" i="12"/>
  <c r="J195" i="12"/>
  <c r="I195" i="12"/>
  <c r="J194" i="12"/>
  <c r="I194" i="12"/>
  <c r="J193" i="12"/>
  <c r="I193" i="12"/>
  <c r="J192" i="12"/>
  <c r="I192" i="12"/>
  <c r="J191" i="12"/>
  <c r="I191" i="12"/>
  <c r="J190" i="12"/>
  <c r="I190" i="12"/>
  <c r="J189" i="12"/>
  <c r="I189" i="12"/>
  <c r="J188" i="12"/>
  <c r="I188" i="12"/>
  <c r="J187" i="12"/>
  <c r="I187" i="12"/>
  <c r="J186" i="12"/>
  <c r="I186" i="12"/>
  <c r="J185" i="12"/>
  <c r="I185" i="12"/>
  <c r="J184" i="12"/>
  <c r="I184" i="12"/>
  <c r="J183" i="12"/>
  <c r="I183" i="12"/>
  <c r="J182" i="12"/>
  <c r="I182" i="12"/>
  <c r="J181" i="12"/>
  <c r="I181" i="12"/>
  <c r="J180" i="12"/>
  <c r="I180" i="12"/>
  <c r="J179" i="12"/>
  <c r="I179" i="12"/>
  <c r="J178" i="12"/>
  <c r="I178" i="12"/>
  <c r="J177" i="12"/>
  <c r="I177" i="12"/>
  <c r="J176" i="12"/>
  <c r="I176" i="12"/>
  <c r="J175" i="12"/>
  <c r="I175" i="12"/>
  <c r="J174" i="12"/>
  <c r="I174" i="12"/>
  <c r="J173" i="12"/>
  <c r="I173" i="12"/>
  <c r="J172" i="12"/>
  <c r="I172" i="12"/>
  <c r="J171" i="12"/>
  <c r="I171" i="12"/>
  <c r="J170" i="12"/>
  <c r="I170" i="12"/>
  <c r="J169" i="12"/>
  <c r="I169" i="12"/>
  <c r="J168" i="12"/>
  <c r="I168" i="12"/>
  <c r="J167" i="12"/>
  <c r="I167" i="12"/>
  <c r="J166" i="12"/>
  <c r="I166" i="12"/>
  <c r="J165" i="12"/>
  <c r="I165" i="12"/>
  <c r="J164" i="12"/>
  <c r="I164" i="12"/>
  <c r="J163" i="12"/>
  <c r="I163" i="12"/>
  <c r="J162" i="12"/>
  <c r="I162" i="12"/>
  <c r="J161" i="12"/>
  <c r="I161" i="12"/>
  <c r="J160" i="12"/>
  <c r="I160" i="12"/>
  <c r="J159" i="12"/>
  <c r="I159" i="12"/>
  <c r="J158" i="12"/>
  <c r="I158" i="12"/>
  <c r="J157" i="12"/>
  <c r="I157" i="12"/>
  <c r="J156" i="12"/>
  <c r="I156" i="12"/>
  <c r="J155" i="12"/>
  <c r="I155" i="12"/>
  <c r="J154" i="12"/>
  <c r="I154" i="12"/>
  <c r="J153" i="12"/>
  <c r="I153" i="12"/>
  <c r="J152" i="12"/>
  <c r="I152" i="12"/>
  <c r="J151" i="12"/>
  <c r="I151" i="12"/>
  <c r="J150" i="12"/>
  <c r="I150" i="12"/>
  <c r="J149" i="12"/>
  <c r="I149" i="12"/>
  <c r="J148" i="12"/>
  <c r="I148" i="12"/>
  <c r="J147" i="12"/>
  <c r="I147" i="12"/>
  <c r="J146" i="12"/>
  <c r="I146" i="12"/>
  <c r="J145" i="12"/>
  <c r="I145" i="12"/>
  <c r="J144" i="12"/>
  <c r="I144" i="12"/>
  <c r="J143" i="12"/>
  <c r="I143" i="12"/>
  <c r="J142" i="12"/>
  <c r="I142" i="12"/>
  <c r="J141" i="12"/>
  <c r="I141" i="12"/>
  <c r="J140" i="12"/>
  <c r="I140" i="12"/>
  <c r="J139" i="12"/>
  <c r="I139" i="12"/>
  <c r="J138" i="12"/>
  <c r="I138" i="12"/>
  <c r="J137" i="12"/>
  <c r="I137" i="12"/>
  <c r="J136" i="12"/>
  <c r="I136" i="12"/>
  <c r="J135" i="12"/>
  <c r="I135" i="12"/>
  <c r="J134" i="12"/>
  <c r="I134" i="12"/>
  <c r="J133" i="12"/>
  <c r="I133" i="12"/>
  <c r="J132" i="12"/>
  <c r="I132" i="12"/>
  <c r="J131" i="12"/>
  <c r="I131" i="12"/>
  <c r="J130" i="12"/>
  <c r="I130" i="12"/>
  <c r="J129" i="12"/>
  <c r="I129" i="12"/>
  <c r="J128" i="12"/>
  <c r="I128" i="12"/>
  <c r="J127" i="12"/>
  <c r="I127" i="12"/>
  <c r="J126" i="12"/>
  <c r="I126" i="12"/>
  <c r="J125" i="12"/>
  <c r="I125" i="12"/>
  <c r="J124" i="12"/>
  <c r="I124" i="12"/>
  <c r="J123" i="12"/>
  <c r="I123" i="12"/>
  <c r="J122" i="12"/>
  <c r="I122" i="12"/>
  <c r="J121" i="12"/>
  <c r="I121" i="12"/>
  <c r="J120" i="12"/>
  <c r="I120" i="12"/>
  <c r="J119" i="12"/>
  <c r="I119" i="12"/>
  <c r="J118" i="12"/>
  <c r="I118" i="12"/>
  <c r="J117" i="12"/>
  <c r="I117" i="12"/>
  <c r="J116" i="12"/>
  <c r="I116" i="12"/>
  <c r="J115" i="12"/>
  <c r="I115" i="12"/>
  <c r="J114" i="12"/>
  <c r="I114" i="12"/>
  <c r="J113" i="12"/>
  <c r="I113" i="12"/>
  <c r="J112" i="12"/>
  <c r="I112" i="12"/>
  <c r="J111" i="12"/>
  <c r="I111" i="12"/>
  <c r="J110" i="12"/>
  <c r="I110" i="12"/>
  <c r="J109" i="12"/>
  <c r="I109" i="12"/>
  <c r="J108" i="12"/>
  <c r="I108" i="12"/>
  <c r="J107" i="12"/>
  <c r="I107" i="12"/>
  <c r="J106" i="12"/>
  <c r="I106" i="12"/>
  <c r="J105" i="12"/>
  <c r="I105" i="12"/>
  <c r="J104" i="12"/>
  <c r="I104" i="12"/>
  <c r="J103" i="12"/>
  <c r="I103" i="12"/>
  <c r="J102" i="12"/>
  <c r="I102" i="12"/>
  <c r="J101" i="12"/>
  <c r="I101" i="12"/>
  <c r="J100" i="12"/>
  <c r="I100" i="12"/>
  <c r="J99" i="12"/>
  <c r="I99" i="12"/>
  <c r="J98" i="12"/>
  <c r="I98" i="12"/>
  <c r="J97" i="12"/>
  <c r="I97" i="12"/>
  <c r="J96" i="12"/>
  <c r="I96" i="12"/>
  <c r="J95" i="12"/>
  <c r="I95" i="12"/>
  <c r="J94" i="12"/>
  <c r="I94" i="12"/>
  <c r="J93" i="12"/>
  <c r="I93" i="12"/>
  <c r="J92" i="12"/>
  <c r="I92" i="12"/>
  <c r="J91" i="12"/>
  <c r="I91" i="12"/>
  <c r="J90" i="12"/>
  <c r="I90" i="12"/>
  <c r="J89" i="12"/>
  <c r="I89" i="12"/>
  <c r="J88" i="12"/>
  <c r="I88" i="12"/>
  <c r="J87" i="12"/>
  <c r="I87" i="12"/>
  <c r="J86" i="12"/>
  <c r="I86" i="12"/>
  <c r="J85" i="12"/>
  <c r="I85" i="12"/>
  <c r="J84" i="12"/>
  <c r="I84" i="12"/>
  <c r="J83" i="12"/>
  <c r="I83" i="12"/>
  <c r="J82" i="12"/>
  <c r="I82" i="12"/>
  <c r="J81" i="12"/>
  <c r="I81" i="12"/>
  <c r="J80" i="12"/>
  <c r="I80" i="12"/>
  <c r="J79" i="12"/>
  <c r="I79" i="12"/>
  <c r="J78" i="12"/>
  <c r="I78" i="12"/>
  <c r="J77" i="12"/>
  <c r="I77" i="12"/>
  <c r="J76" i="12"/>
  <c r="I76" i="12"/>
  <c r="J75" i="12"/>
  <c r="I75" i="12"/>
  <c r="J74" i="12"/>
  <c r="I74" i="12"/>
  <c r="J73" i="12"/>
  <c r="I73" i="12"/>
  <c r="J72" i="12"/>
  <c r="I72" i="12"/>
  <c r="J71" i="12"/>
  <c r="I71" i="12"/>
  <c r="J70" i="12"/>
  <c r="I70" i="12"/>
  <c r="J69" i="12"/>
  <c r="I69" i="12"/>
  <c r="J68" i="12"/>
  <c r="I68" i="12"/>
  <c r="J67" i="12"/>
  <c r="I67" i="12"/>
  <c r="J66" i="12"/>
  <c r="I66" i="12"/>
  <c r="J65" i="12"/>
  <c r="I65" i="12"/>
  <c r="J64" i="12"/>
  <c r="I64" i="12"/>
  <c r="J63" i="12"/>
  <c r="I63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J5" i="12"/>
  <c r="I5" i="12"/>
  <c r="J4" i="12"/>
  <c r="I4" i="12"/>
</calcChain>
</file>

<file path=xl/sharedStrings.xml><?xml version="1.0" encoding="utf-8"?>
<sst xmlns="http://schemas.openxmlformats.org/spreadsheetml/2006/main" count="2640" uniqueCount="755">
  <si>
    <t>07</t>
  </si>
  <si>
    <t>09</t>
  </si>
  <si>
    <t>03</t>
  </si>
  <si>
    <t>08</t>
  </si>
  <si>
    <t>02</t>
  </si>
  <si>
    <t>04</t>
  </si>
  <si>
    <t>05</t>
  </si>
  <si>
    <t>06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</si>
  <si>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</si>
  <si>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</si>
  <si>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</si>
  <si>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</si>
  <si>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</si>
  <si>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</si>
  <si>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</si>
  <si>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</si>
  <si>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</si>
  <si>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</si>
  <si>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</si>
  <si>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</si>
  <si>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</si>
  <si>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</si>
  <si>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</si>
  <si>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</si>
  <si>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</si>
  <si>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</si>
  <si>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</si>
  <si>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</si>
  <si>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</si>
  <si>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</si>
  <si>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</si>
  <si>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</si>
  <si>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</si>
  <si>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</si>
  <si>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SMT</t>
    <phoneticPr fontId="1" type="noConversion"/>
  </si>
  <si>
    <t>物料类型</t>
    <phoneticPr fontId="6" type="noConversion"/>
  </si>
  <si>
    <t>二级分类</t>
    <phoneticPr fontId="6" type="noConversion"/>
  </si>
  <si>
    <t>代码（00~99）</t>
    <phoneticPr fontId="6" type="noConversion"/>
  </si>
  <si>
    <t>01</t>
    <phoneticPr fontId="6" type="noConversion"/>
  </si>
  <si>
    <t>02</t>
    <phoneticPr fontId="6" type="noConversion"/>
  </si>
  <si>
    <t>06</t>
    <phoneticPr fontId="6" type="noConversion"/>
  </si>
  <si>
    <t>/</t>
    <phoneticPr fontId="6" type="noConversion"/>
  </si>
  <si>
    <t>01</t>
  </si>
  <si>
    <t>00</t>
    <phoneticPr fontId="6" type="noConversion"/>
  </si>
  <si>
    <t>CNC</t>
  </si>
  <si>
    <t>03</t>
    <phoneticPr fontId="6" type="noConversion"/>
  </si>
  <si>
    <t>99</t>
    <phoneticPr fontId="6" type="noConversion"/>
  </si>
  <si>
    <t>00</t>
  </si>
  <si>
    <t>PVD</t>
  </si>
  <si>
    <t>预涂板材</t>
    <phoneticPr fontId="6" type="noConversion"/>
  </si>
  <si>
    <t>08</t>
    <phoneticPr fontId="6" type="noConversion"/>
  </si>
  <si>
    <t>10</t>
    <phoneticPr fontId="6" type="noConversion"/>
  </si>
  <si>
    <t>LCP</t>
  </si>
  <si>
    <t>15</t>
    <phoneticPr fontId="6" type="noConversion"/>
  </si>
  <si>
    <t>17</t>
    <phoneticPr fontId="6" type="noConversion"/>
  </si>
  <si>
    <t>18</t>
    <phoneticPr fontId="6" type="noConversion"/>
  </si>
  <si>
    <t>UV</t>
  </si>
  <si>
    <t>19</t>
    <phoneticPr fontId="6" type="noConversion"/>
  </si>
  <si>
    <t>20</t>
    <phoneticPr fontId="6" type="noConversion"/>
  </si>
  <si>
    <t>21</t>
    <phoneticPr fontId="6" type="noConversion"/>
  </si>
  <si>
    <t>23</t>
    <phoneticPr fontId="6" type="noConversion"/>
  </si>
  <si>
    <t>物料组编码</t>
    <phoneticPr fontId="1" type="noConversion"/>
  </si>
  <si>
    <t>YC01</t>
    <phoneticPr fontId="1" type="noConversion"/>
  </si>
  <si>
    <t>YC02</t>
    <phoneticPr fontId="1" type="noConversion"/>
  </si>
  <si>
    <t>YC03</t>
    <phoneticPr fontId="1" type="noConversion"/>
  </si>
  <si>
    <t>YC05</t>
    <phoneticPr fontId="1" type="noConversion"/>
  </si>
  <si>
    <t>YC06</t>
    <phoneticPr fontId="1" type="noConversion"/>
  </si>
  <si>
    <t>YC07</t>
    <phoneticPr fontId="1" type="noConversion"/>
  </si>
  <si>
    <t>YC09</t>
    <phoneticPr fontId="1" type="noConversion"/>
  </si>
  <si>
    <t>YC10</t>
    <phoneticPr fontId="1" type="noConversion"/>
  </si>
  <si>
    <t>YC21</t>
    <phoneticPr fontId="1" type="noConversion"/>
  </si>
  <si>
    <t>YC11</t>
    <phoneticPr fontId="1" type="noConversion"/>
  </si>
  <si>
    <t>YC2216</t>
  </si>
  <si>
    <t>YC1202</t>
  </si>
  <si>
    <t>YC1203</t>
  </si>
  <si>
    <t>YC1204</t>
  </si>
  <si>
    <t>YC1208</t>
  </si>
  <si>
    <t>YC1209</t>
  </si>
  <si>
    <t>YC2217</t>
    <phoneticPr fontId="1" type="noConversion"/>
  </si>
  <si>
    <t>YC1201</t>
    <phoneticPr fontId="1" type="noConversion"/>
  </si>
  <si>
    <t>YC1205</t>
    <phoneticPr fontId="1" type="noConversion"/>
  </si>
  <si>
    <t>YC1206</t>
    <phoneticPr fontId="1" type="noConversion"/>
  </si>
  <si>
    <t>序号</t>
    <phoneticPr fontId="6" type="noConversion"/>
  </si>
  <si>
    <t>三级分类</t>
    <phoneticPr fontId="6" type="noConversion"/>
  </si>
  <si>
    <t>XX</t>
    <phoneticPr fontId="6" type="noConversion"/>
  </si>
  <si>
    <t>07</t>
    <phoneticPr fontId="6" type="noConversion"/>
  </si>
  <si>
    <t>05</t>
    <phoneticPr fontId="6" type="noConversion"/>
  </si>
  <si>
    <t>02</t>
    <phoneticPr fontId="6" type="noConversion"/>
  </si>
  <si>
    <t>04</t>
    <phoneticPr fontId="6" type="noConversion"/>
  </si>
  <si>
    <t>BC</t>
    <phoneticPr fontId="6" type="noConversion"/>
  </si>
  <si>
    <t>MIM</t>
    <phoneticPr fontId="6" type="noConversion"/>
  </si>
  <si>
    <t>YC</t>
    <phoneticPr fontId="6" type="noConversion"/>
  </si>
  <si>
    <t>MY</t>
    <phoneticPr fontId="6" type="noConversion"/>
  </si>
  <si>
    <t>YC1207</t>
  </si>
  <si>
    <t>09</t>
    <phoneticPr fontId="6" type="noConversion"/>
  </si>
  <si>
    <t>13</t>
    <phoneticPr fontId="6" type="noConversion"/>
  </si>
  <si>
    <t>11</t>
    <phoneticPr fontId="6" type="noConversion"/>
  </si>
  <si>
    <t>12</t>
    <phoneticPr fontId="6" type="noConversion"/>
  </si>
  <si>
    <t>YC</t>
    <phoneticPr fontId="6" type="noConversion"/>
  </si>
  <si>
    <t>14</t>
    <phoneticPr fontId="6" type="noConversion"/>
  </si>
  <si>
    <t>16</t>
    <phoneticPr fontId="6" type="noConversion"/>
  </si>
  <si>
    <t>22</t>
    <phoneticPr fontId="6" type="noConversion"/>
  </si>
  <si>
    <t>00</t>
    <phoneticPr fontId="6" type="noConversion"/>
  </si>
  <si>
    <t>模治具原材料</t>
    <phoneticPr fontId="6" type="noConversion"/>
  </si>
  <si>
    <t>MT</t>
    <phoneticPr fontId="6" type="noConversion"/>
  </si>
  <si>
    <t>物料组说明</t>
    <phoneticPr fontId="6" type="noConversion"/>
  </si>
  <si>
    <t>1、物料组：作为物料类型的细分或者作为后续采购、销售、财务等部门的业务分析维度。</t>
    <phoneticPr fontId="6" type="noConversion"/>
  </si>
  <si>
    <t>2、物料组允许长度：9位。</t>
    <phoneticPr fontId="6" type="noConversion"/>
  </si>
  <si>
    <t>3、未来物料组分为3级分类：XX-XX-XX；若各级分类不再细分的，则其下级分类代码统一为00。</t>
    <phoneticPr fontId="6" type="noConversion"/>
  </si>
  <si>
    <t>4、以物料组前两位99指代代销物料，后续被代销公司上线SAP后，需要对其再次进行物料数据整理和收集，届时对代销物料的物料组进行更新。</t>
    <phoneticPr fontId="6" type="noConversion"/>
  </si>
  <si>
    <t>一级分类</t>
    <phoneticPr fontId="6" type="noConversion"/>
  </si>
  <si>
    <t>模切件</t>
    <phoneticPr fontId="1" type="noConversion"/>
  </si>
  <si>
    <t>模切件</t>
    <phoneticPr fontId="1" type="noConversion"/>
  </si>
  <si>
    <t>预涂板材</t>
    <phoneticPr fontId="1" type="noConversion"/>
  </si>
  <si>
    <t>YC04</t>
  </si>
  <si>
    <t>YC08</t>
  </si>
  <si>
    <t>YC13</t>
    <phoneticPr fontId="1" type="noConversion"/>
  </si>
  <si>
    <t>YC19</t>
    <phoneticPr fontId="1" type="noConversion"/>
  </si>
  <si>
    <t>YC16</t>
    <phoneticPr fontId="1" type="noConversion"/>
  </si>
  <si>
    <t>YC14</t>
    <phoneticPr fontId="1" type="noConversion"/>
  </si>
  <si>
    <t>YC1299</t>
    <phoneticPr fontId="1" type="noConversion"/>
  </si>
  <si>
    <t>YC2215</t>
    <phoneticPr fontId="1" type="noConversion"/>
  </si>
  <si>
    <t>YC2201</t>
    <phoneticPr fontId="1" type="noConversion"/>
  </si>
  <si>
    <t>YC2202</t>
  </si>
  <si>
    <t>YC2203</t>
  </si>
  <si>
    <t>YC2204</t>
  </si>
  <si>
    <t>YC2205</t>
  </si>
  <si>
    <t>YC2206</t>
  </si>
  <si>
    <t>YC2207</t>
  </si>
  <si>
    <t>YC2208</t>
  </si>
  <si>
    <t>YC2209</t>
  </si>
  <si>
    <t>YC2210</t>
  </si>
  <si>
    <t>YC2211</t>
  </si>
  <si>
    <t>YC2212</t>
  </si>
  <si>
    <t>YC2213</t>
  </si>
  <si>
    <t>YC2214</t>
  </si>
  <si>
    <t>YC2218</t>
    <phoneticPr fontId="1" type="noConversion"/>
  </si>
  <si>
    <t>YC2219</t>
  </si>
  <si>
    <t>YC2220</t>
  </si>
  <si>
    <t>YC2299</t>
    <phoneticPr fontId="1" type="noConversion"/>
  </si>
  <si>
    <t>原材料-电子料-集成电路</t>
  </si>
  <si>
    <t>原材料-电子料-电容器</t>
  </si>
  <si>
    <t>原材料-电子料-电阻器</t>
  </si>
  <si>
    <t>原材料-电子料-电感器</t>
  </si>
  <si>
    <t>原材料-电子料-晶体管/极管</t>
  </si>
  <si>
    <t>原材料-电子料-接插件</t>
  </si>
  <si>
    <t>原材料-电子料-稳压器</t>
  </si>
  <si>
    <t>原材料-电子料-变压器</t>
  </si>
  <si>
    <t>原材料-电子料-充电器</t>
  </si>
  <si>
    <t>原材料-电子料-电池</t>
  </si>
  <si>
    <t>原材料-电子料-开关</t>
  </si>
  <si>
    <t>原材料-电子料-电声器</t>
  </si>
  <si>
    <t>原材料-电子料-电位器</t>
  </si>
  <si>
    <t>原材料-电子料-磁珠</t>
  </si>
  <si>
    <t>原材料-电子料-数据线</t>
  </si>
  <si>
    <t>原材料-电子料-电线电缆</t>
  </si>
  <si>
    <t>原材料-电子料-电线电缆组件/光缆</t>
  </si>
  <si>
    <t>原材料-电子料-风扇</t>
  </si>
  <si>
    <t>原材料-电子料-天线</t>
  </si>
  <si>
    <t>原材料-电子料-滤波器</t>
  </si>
  <si>
    <t>原材料-电子料-其他电子料</t>
  </si>
  <si>
    <t>YC18</t>
    <phoneticPr fontId="1" type="noConversion"/>
  </si>
  <si>
    <t>YC20</t>
    <phoneticPr fontId="1" type="noConversion"/>
  </si>
  <si>
    <t>YC15</t>
    <phoneticPr fontId="1" type="noConversion"/>
  </si>
  <si>
    <t>BC0300</t>
  </si>
  <si>
    <t>BC0400</t>
  </si>
  <si>
    <t>半成品-电镀</t>
  </si>
  <si>
    <t>半成品-镭雕</t>
  </si>
  <si>
    <t>半成品-喷涂</t>
  </si>
  <si>
    <t>半成品-阳极</t>
  </si>
  <si>
    <t>半成品-喷砂</t>
  </si>
  <si>
    <t>半成品-电泳</t>
  </si>
  <si>
    <t>半成品-抛光</t>
  </si>
  <si>
    <t>半成品-研磨</t>
  </si>
  <si>
    <t>半成品-PVD</t>
  </si>
  <si>
    <t>半成品-化镀</t>
  </si>
  <si>
    <t>BC0800</t>
  </si>
  <si>
    <t>BC0900</t>
  </si>
  <si>
    <t>BC1000</t>
  </si>
  <si>
    <t>BC1100</t>
  </si>
  <si>
    <t>BC1200</t>
  </si>
  <si>
    <t>BC1300</t>
  </si>
  <si>
    <t>BC1400</t>
  </si>
  <si>
    <t>BC1500</t>
  </si>
  <si>
    <t>半成品-丝印</t>
  </si>
  <si>
    <t>半成品-LDS打码测试</t>
  </si>
  <si>
    <t>BC1700</t>
  </si>
  <si>
    <t>BC1800</t>
  </si>
  <si>
    <t>半成品-清洗</t>
  </si>
  <si>
    <t>BC2300</t>
    <phoneticPr fontId="1" type="noConversion"/>
  </si>
  <si>
    <t>BC2500</t>
  </si>
  <si>
    <t>半成品-平磨</t>
  </si>
  <si>
    <t>半成品-蚀刻</t>
  </si>
  <si>
    <t>BC2600</t>
  </si>
  <si>
    <t>BC1900</t>
    <phoneticPr fontId="1" type="noConversion"/>
  </si>
  <si>
    <t>BC2000</t>
  </si>
  <si>
    <t>BC0600</t>
  </si>
  <si>
    <t>半成品-焊接</t>
  </si>
  <si>
    <t>焊接</t>
    <phoneticPr fontId="1" type="noConversion"/>
  </si>
  <si>
    <t>半成品-SMT贴片</t>
    <phoneticPr fontId="1" type="noConversion"/>
  </si>
  <si>
    <t>半成品-组装（不含包装）</t>
  </si>
  <si>
    <t>YC17</t>
    <phoneticPr fontId="1" type="noConversion"/>
  </si>
  <si>
    <t>YC23</t>
    <phoneticPr fontId="1" type="noConversion"/>
  </si>
  <si>
    <t>BC0100</t>
  </si>
  <si>
    <t>YC2400</t>
    <phoneticPr fontId="1" type="noConversion"/>
  </si>
  <si>
    <t>YC2500</t>
  </si>
  <si>
    <t>BC0200</t>
    <phoneticPr fontId="1" type="noConversion"/>
  </si>
  <si>
    <t>YC2600</t>
  </si>
  <si>
    <t>BC2800</t>
    <phoneticPr fontId="1" type="noConversion"/>
  </si>
  <si>
    <t>半成品-MIM</t>
    <phoneticPr fontId="1" type="noConversion"/>
  </si>
  <si>
    <t>BC1600</t>
    <phoneticPr fontId="1" type="noConversion"/>
  </si>
  <si>
    <t>MT0101</t>
  </si>
  <si>
    <t>模治具成品-塑胶模具-新模</t>
  </si>
  <si>
    <t>MT0102</t>
  </si>
  <si>
    <t>模治具成品-塑胶模具-改模</t>
  </si>
  <si>
    <t>MT0201</t>
  </si>
  <si>
    <t>模治具成品-五金模具-新模</t>
  </si>
  <si>
    <t>MT0202</t>
  </si>
  <si>
    <t>模治具成品-五金模具-改模</t>
  </si>
  <si>
    <t>MT0300</t>
  </si>
  <si>
    <t>模治具成品-治具</t>
  </si>
  <si>
    <t>MT0400</t>
  </si>
  <si>
    <t>模治具成品-模切模具</t>
  </si>
  <si>
    <t>MY0100</t>
  </si>
  <si>
    <t>模治具原材料-模胚</t>
  </si>
  <si>
    <t>MY0200</t>
  </si>
  <si>
    <t>模治具原材料-热流道</t>
  </si>
  <si>
    <t>MY0300</t>
  </si>
  <si>
    <t>模治具原材料-铜材</t>
  </si>
  <si>
    <t>MY0400</t>
  </si>
  <si>
    <t>模治具原材料-钢材</t>
  </si>
  <si>
    <t>MY0500</t>
  </si>
  <si>
    <t>模治具原材料-顶针</t>
  </si>
  <si>
    <t>MY0600</t>
  </si>
  <si>
    <t>模治具原材料-非标件（除顶针外）</t>
  </si>
  <si>
    <t>MY0700</t>
  </si>
  <si>
    <t>模治具原材料-标准件（除顶针外）</t>
  </si>
  <si>
    <t>MY0800</t>
  </si>
  <si>
    <t>模治具原材料-套件</t>
  </si>
  <si>
    <t>模治具成品</t>
    <phoneticPr fontId="1" type="noConversion"/>
  </si>
  <si>
    <t>模治具原材料</t>
    <phoneticPr fontId="1" type="noConversion"/>
  </si>
  <si>
    <t>模治具原材料</t>
    <phoneticPr fontId="1" type="noConversion"/>
  </si>
  <si>
    <t>自动化设备</t>
    <phoneticPr fontId="1" type="noConversion"/>
  </si>
  <si>
    <t>自动化配件</t>
    <phoneticPr fontId="1" type="noConversion"/>
  </si>
  <si>
    <t>BC2400</t>
    <phoneticPr fontId="1" type="noConversion"/>
  </si>
  <si>
    <t>半成品-模切</t>
    <phoneticPr fontId="1" type="noConversion"/>
  </si>
  <si>
    <t>自动化设备</t>
    <phoneticPr fontId="1" type="noConversion"/>
  </si>
  <si>
    <t>模治具原材料</t>
    <phoneticPr fontId="1" type="noConversion"/>
  </si>
  <si>
    <t>行政后勤</t>
    <phoneticPr fontId="1" type="noConversion"/>
  </si>
  <si>
    <t>行政后勤</t>
    <phoneticPr fontId="1" type="noConversion"/>
  </si>
  <si>
    <t>费用服务</t>
    <phoneticPr fontId="14" type="noConversion"/>
  </si>
  <si>
    <t>资产</t>
    <phoneticPr fontId="14" type="noConversion"/>
  </si>
  <si>
    <t>F001</t>
    <phoneticPr fontId="1" type="noConversion"/>
  </si>
  <si>
    <t>工序外包</t>
    <phoneticPr fontId="14" type="noConversion"/>
  </si>
  <si>
    <t>A001</t>
    <phoneticPr fontId="1" type="noConversion"/>
  </si>
  <si>
    <t>K001</t>
    <phoneticPr fontId="1" type="noConversion"/>
  </si>
  <si>
    <t>K001</t>
    <phoneticPr fontId="1" type="noConversion"/>
  </si>
  <si>
    <t>供应商类别</t>
  </si>
  <si>
    <t>供应商类别描述</t>
    <phoneticPr fontId="1" type="noConversion"/>
  </si>
  <si>
    <t>对应物料组描述</t>
    <phoneticPr fontId="1" type="noConversion"/>
  </si>
  <si>
    <t>物料组</t>
    <phoneticPr fontId="6" type="noConversion"/>
  </si>
  <si>
    <t>物料组代码</t>
    <phoneticPr fontId="6" type="noConversion"/>
  </si>
  <si>
    <t>代码</t>
    <phoneticPr fontId="6" type="noConversion"/>
  </si>
  <si>
    <t>代码（00~99)</t>
    <phoneticPr fontId="6" type="noConversion"/>
  </si>
  <si>
    <t>01</t>
    <phoneticPr fontId="6" type="noConversion"/>
  </si>
  <si>
    <t>弹簧</t>
  </si>
  <si>
    <t>半成品</t>
    <phoneticPr fontId="6" type="noConversion"/>
  </si>
  <si>
    <t>冲压</t>
  </si>
  <si>
    <t>注塑</t>
  </si>
  <si>
    <t>电镀</t>
  </si>
  <si>
    <t>镭雕</t>
  </si>
  <si>
    <t>焊接</t>
  </si>
  <si>
    <t>铆接</t>
  </si>
  <si>
    <t>喷涂</t>
    <phoneticPr fontId="6" type="noConversion"/>
  </si>
  <si>
    <t>阳极</t>
  </si>
  <si>
    <t>喷砂</t>
  </si>
  <si>
    <t>电泳</t>
  </si>
  <si>
    <t>抛光</t>
    <phoneticPr fontId="6" type="noConversion"/>
  </si>
  <si>
    <t>研磨</t>
  </si>
  <si>
    <t>化镀</t>
  </si>
  <si>
    <t>双射</t>
  </si>
  <si>
    <t>丝印</t>
  </si>
  <si>
    <t>LDS打码测试</t>
  </si>
  <si>
    <t>SMT贴片</t>
  </si>
  <si>
    <t>组装（不含包装）</t>
    <phoneticPr fontId="6" type="noConversion"/>
  </si>
  <si>
    <t>绕线</t>
  </si>
  <si>
    <t>Cable 剥线</t>
  </si>
  <si>
    <t>清洗</t>
  </si>
  <si>
    <t>模切</t>
  </si>
  <si>
    <t>平磨</t>
  </si>
  <si>
    <t>蚀刻</t>
  </si>
  <si>
    <t>点胶</t>
  </si>
  <si>
    <t>裁切</t>
    <phoneticPr fontId="6" type="noConversion"/>
  </si>
  <si>
    <t>贴胶</t>
    <phoneticPr fontId="6" type="noConversion"/>
  </si>
  <si>
    <t>分切</t>
    <phoneticPr fontId="6" type="noConversion"/>
  </si>
  <si>
    <t>其它</t>
    <phoneticPr fontId="6" type="noConversion"/>
  </si>
  <si>
    <t>原材料</t>
    <phoneticPr fontId="6" type="noConversion"/>
  </si>
  <si>
    <t>黑色金属材料</t>
  </si>
  <si>
    <t>原料纯铁</t>
  </si>
  <si>
    <t>马口铁</t>
  </si>
  <si>
    <t>灰铸铁</t>
  </si>
  <si>
    <t>球墨铸铁</t>
  </si>
  <si>
    <t>碳素结构钢</t>
  </si>
  <si>
    <t>碳素工具钢</t>
  </si>
  <si>
    <t>合金结构钢</t>
  </si>
  <si>
    <t>合金工具钢</t>
  </si>
  <si>
    <t>高速工具钢</t>
  </si>
  <si>
    <t>电热合金钢</t>
  </si>
  <si>
    <t>黑色金属材料</t>
    <phoneticPr fontId="6" type="noConversion"/>
  </si>
  <si>
    <t>弹簧钢</t>
  </si>
  <si>
    <t>轴承钢</t>
  </si>
  <si>
    <t>不锈钢</t>
  </si>
  <si>
    <t>耐热钢</t>
  </si>
  <si>
    <t>电工钢</t>
  </si>
  <si>
    <t>耐磨钢</t>
  </si>
  <si>
    <t>模具钢</t>
  </si>
  <si>
    <t>有色金属材料</t>
  </si>
  <si>
    <t>工业纯铝</t>
  </si>
  <si>
    <t>铝合金</t>
  </si>
  <si>
    <t>镁合金</t>
  </si>
  <si>
    <t>紫铜(红铜)</t>
  </si>
  <si>
    <t>黄铜</t>
  </si>
  <si>
    <t>磷青铜</t>
  </si>
  <si>
    <t>锡青铜</t>
  </si>
  <si>
    <t>洋白铜</t>
  </si>
  <si>
    <t>钛铜</t>
  </si>
  <si>
    <t>镍合金</t>
  </si>
  <si>
    <t>锌合金</t>
  </si>
  <si>
    <t>铅合金</t>
  </si>
  <si>
    <t>锡合金</t>
  </si>
  <si>
    <t>工业纯钛</t>
  </si>
  <si>
    <t>钛合金</t>
  </si>
  <si>
    <t>钨合金</t>
  </si>
  <si>
    <t>钼合金</t>
  </si>
  <si>
    <t>铌合金</t>
  </si>
  <si>
    <t>铼合金</t>
  </si>
  <si>
    <t>其他有色金属</t>
  </si>
  <si>
    <t>预镀板材</t>
    <phoneticPr fontId="6" type="noConversion"/>
  </si>
  <si>
    <t>不锈钢预镀板材</t>
  </si>
  <si>
    <t>预镀板材</t>
  </si>
  <si>
    <t>铝预镀板材</t>
  </si>
  <si>
    <t>铜预镀板材</t>
  </si>
  <si>
    <t>其他预镀板材</t>
  </si>
  <si>
    <t>不锈钢预涂板材</t>
    <phoneticPr fontId="6" type="noConversion"/>
  </si>
  <si>
    <t>铝预涂板材</t>
    <phoneticPr fontId="6" type="noConversion"/>
  </si>
  <si>
    <t>铜预涂板材</t>
    <phoneticPr fontId="6" type="noConversion"/>
  </si>
  <si>
    <t>其他预涂板材</t>
    <phoneticPr fontId="6" type="noConversion"/>
  </si>
  <si>
    <t>塑胶原料</t>
  </si>
  <si>
    <t>聚乙烯（PE）</t>
  </si>
  <si>
    <t>高密度聚乙烯（HDPE）</t>
  </si>
  <si>
    <t>聚氯乙烯（PVC）</t>
  </si>
  <si>
    <t>低密度聚乙烯（LDPE）</t>
  </si>
  <si>
    <t>聚丙烯（PP）</t>
  </si>
  <si>
    <t>聚苯乙烯（PS）</t>
  </si>
  <si>
    <t>聚碳酸酯（PC）</t>
  </si>
  <si>
    <t>聚甲醛（POM）</t>
  </si>
  <si>
    <t>聚苯醚（PPO）</t>
  </si>
  <si>
    <t>丙烯腈-丁二烯-苯乙烯（ABS）</t>
    <phoneticPr fontId="6" type="noConversion"/>
  </si>
  <si>
    <t>聚甲基丙烯酸甲酯（PMMA）</t>
    <phoneticPr fontId="6" type="noConversion"/>
  </si>
  <si>
    <t>环氧树脂（EP）</t>
    <phoneticPr fontId="6" type="noConversion"/>
  </si>
  <si>
    <t>酚醛树脂（PF）</t>
    <phoneticPr fontId="6" type="noConversion"/>
  </si>
  <si>
    <t>聚氨酯（PU）</t>
  </si>
  <si>
    <t>聚酰胺（PA）</t>
  </si>
  <si>
    <t>聚对苯二甲酸丁二醇酯（PBT）</t>
  </si>
  <si>
    <t>聚对苯二甲酸乙二醇酯（PET）</t>
  </si>
  <si>
    <t>聚苯硫醚（PPS）</t>
  </si>
  <si>
    <t>聚砜（PSU）</t>
  </si>
  <si>
    <t>聚醚砜（PES）</t>
  </si>
  <si>
    <t>聚四氟乙烯（PTFE）</t>
  </si>
  <si>
    <t>聚醚醚酮（PEEK）</t>
  </si>
  <si>
    <t>工业化液晶聚合物(LCP)</t>
  </si>
  <si>
    <t>其他塑胶原料</t>
  </si>
  <si>
    <t>橡胶材料</t>
  </si>
  <si>
    <t>苯乙烯-丁二烯橡胶 (SBR)</t>
  </si>
  <si>
    <t>溶液聚合型苯乙烯-丁二烯橡胶 (S-SBR)</t>
  </si>
  <si>
    <t>乙烯基吡啶-苯乙烯-丁二烯橡胶(PSBR)</t>
  </si>
  <si>
    <t>苯乙烯-丁二烯嵌段共聚物(SBS)</t>
  </si>
  <si>
    <t>氢化苯乙烯-丁二烯嵌段共聚物(SEBS)</t>
  </si>
  <si>
    <t>丁二烯橡胶 (BR)</t>
  </si>
  <si>
    <t>氯丁二烯橡胶 (CR)</t>
  </si>
  <si>
    <t>丙烯腈-丁二烯橡胶 (NBR)</t>
  </si>
  <si>
    <t>氢化丙烯腈-丁二烯橡胶 (HNBR)</t>
  </si>
  <si>
    <t>丙烯酸或甲基丙烯酸-丙烯腈-丁二烯橡胶 (XNBR)</t>
  </si>
  <si>
    <t>丁腈橡胶/聚氯乙烯共沉胶 (NBR/PVC)</t>
  </si>
  <si>
    <t>乙烯-丙烯共聚物（EPM）</t>
  </si>
  <si>
    <t>乙烯-丙烯-二烯烃共聚物（EPDM）</t>
  </si>
  <si>
    <t>异戊二烯橡胶（IR）</t>
  </si>
  <si>
    <t>异丁烯-异戊二烯橡胶（IIR）</t>
  </si>
  <si>
    <t>氯化异丁烯-异戊二烯橡胶（CIIR）</t>
  </si>
  <si>
    <t>溴化异丁烯-异戊二烯橡胶（BIIR）</t>
  </si>
  <si>
    <t>甲基硅橡胶（MQ）</t>
  </si>
  <si>
    <t>甲基乙烯基硅橡胶（VMQ）</t>
  </si>
  <si>
    <t>甲基苯基硅橡胶（PMQ）</t>
  </si>
  <si>
    <t>甲基乙烯基苯基硅橡胶（PVMQ）</t>
  </si>
  <si>
    <t>甲基乙烯基腈乙烯基硅橡胶（NVMQ）</t>
  </si>
  <si>
    <t>甲基乙烯基氟基硅橡胶（FVMQ）</t>
  </si>
  <si>
    <t>氟橡胶（EPM）</t>
  </si>
  <si>
    <t>含氟磷腈橡胶（EPNM）</t>
  </si>
  <si>
    <t>羧基亚硝基氟橡胶（AFMU）</t>
    <phoneticPr fontId="6" type="noConversion"/>
  </si>
  <si>
    <t>氯磺化聚乙烯（CSM）</t>
    <phoneticPr fontId="6" type="noConversion"/>
  </si>
  <si>
    <t>聚环氧氯丙烷（CO）</t>
    <phoneticPr fontId="6" type="noConversion"/>
  </si>
  <si>
    <t>聚环氧氯丙烷-环氧乙烷共聚物（ECO）</t>
    <phoneticPr fontId="6" type="noConversion"/>
  </si>
  <si>
    <t>聚环氧氯丙烷-环氧乙烷-烯丙基缩水甘油醚共聚物（GECO）</t>
    <phoneticPr fontId="6" type="noConversion"/>
  </si>
  <si>
    <t>聚硫橡胶(T)</t>
  </si>
  <si>
    <t>聚酯型聚氨酯橡胶(AU)</t>
  </si>
  <si>
    <t>聚醚型聚氨酯橡胶(EU)</t>
  </si>
  <si>
    <t>聚丙烯酸酯(ACM)</t>
  </si>
  <si>
    <t>热塑性橡胶材料（TPR）</t>
  </si>
  <si>
    <t>其他橡胶原料</t>
  </si>
  <si>
    <t>纤维材料</t>
  </si>
  <si>
    <t>聚丙烯纤维</t>
  </si>
  <si>
    <t>聚丙烯腈纤维</t>
  </si>
  <si>
    <t>聚酯纤维</t>
  </si>
  <si>
    <t>聚乙烯醇纤维</t>
  </si>
  <si>
    <t>聚酰胺纤维</t>
  </si>
  <si>
    <t>玻璃纤维</t>
  </si>
  <si>
    <t>其他纤维材料</t>
  </si>
  <si>
    <t>其他无机非金属材料</t>
  </si>
  <si>
    <t>陶瓷材料</t>
  </si>
  <si>
    <t>玻璃材料</t>
  </si>
  <si>
    <t>石墨及碳</t>
  </si>
  <si>
    <t>复合材料</t>
  </si>
  <si>
    <t>树脂基复合材料</t>
  </si>
  <si>
    <t>金属基复合材料</t>
  </si>
  <si>
    <t>非金属基复合材料</t>
  </si>
  <si>
    <t>其他复合材料</t>
  </si>
  <si>
    <t>模切原材料</t>
  </si>
  <si>
    <t>高温绝缘类</t>
  </si>
  <si>
    <t>缓冲类</t>
  </si>
  <si>
    <t>导电类</t>
  </si>
  <si>
    <t>屏蔽类</t>
  </si>
  <si>
    <r>
      <t>单面胶</t>
    </r>
    <r>
      <rPr>
        <sz val="11"/>
        <color theme="1"/>
        <rFont val="Arial"/>
        <family val="2"/>
      </rPr>
      <t/>
    </r>
  </si>
  <si>
    <t>双面胶</t>
  </si>
  <si>
    <t>吸水类</t>
  </si>
  <si>
    <t>防伪类</t>
  </si>
  <si>
    <t>离型纸类</t>
  </si>
  <si>
    <t>离型膜类</t>
  </si>
  <si>
    <t>止滑助滑类</t>
  </si>
  <si>
    <t>防尘网</t>
  </si>
  <si>
    <t>保护膜类</t>
    <phoneticPr fontId="6" type="noConversion"/>
  </si>
  <si>
    <t>其他模切原材料</t>
  </si>
  <si>
    <t>模切件</t>
    <phoneticPr fontId="6" type="noConversion"/>
  </si>
  <si>
    <t>印制线路板</t>
  </si>
  <si>
    <t>单面印制柔性线路板</t>
  </si>
  <si>
    <t>双面印制柔性线路板</t>
  </si>
  <si>
    <t>多层印制柔性线路板</t>
  </si>
  <si>
    <t>定型支片</t>
  </si>
  <si>
    <t>单面印制刚性线路板</t>
  </si>
  <si>
    <t>双面印制刚性线路板</t>
    <phoneticPr fontId="6" type="noConversion"/>
  </si>
  <si>
    <t>多层印制刚性线路板</t>
  </si>
  <si>
    <t>刚柔结合线路板</t>
  </si>
  <si>
    <t>其他线路板</t>
  </si>
  <si>
    <t>硬磁铁</t>
  </si>
  <si>
    <t>铝镍钴磁铁</t>
  </si>
  <si>
    <t>钐钴磁铁</t>
  </si>
  <si>
    <t>铁氧体磁铁</t>
  </si>
  <si>
    <t>钕铁硼磁铁</t>
  </si>
  <si>
    <t>锰锌磁铁</t>
  </si>
  <si>
    <t>其他硬磁铁</t>
  </si>
  <si>
    <t>软磁铁</t>
  </si>
  <si>
    <t>硅钢磁铁</t>
  </si>
  <si>
    <t>软磁铁氧体</t>
  </si>
  <si>
    <t>镍锌磁铁</t>
  </si>
  <si>
    <t>纳米晶</t>
  </si>
  <si>
    <t>其他软磁铁</t>
  </si>
  <si>
    <t>化学品/试剂</t>
  </si>
  <si>
    <t>气体</t>
  </si>
  <si>
    <t>电镀药水</t>
  </si>
  <si>
    <t>化镀药水</t>
  </si>
  <si>
    <t>酒精</t>
  </si>
  <si>
    <t>丙酮</t>
  </si>
  <si>
    <t>清洗剂</t>
  </si>
  <si>
    <t>铜膏</t>
  </si>
  <si>
    <t>锡膏</t>
  </si>
  <si>
    <t>金盐</t>
  </si>
  <si>
    <t>锡丝</t>
    <phoneticPr fontId="1" type="noConversion"/>
  </si>
  <si>
    <t>助焊剂</t>
    <phoneticPr fontId="1" type="noConversion"/>
  </si>
  <si>
    <t>助焊膏</t>
    <phoneticPr fontId="1" type="noConversion"/>
  </si>
  <si>
    <t>化学品/试剂</t>
    <phoneticPr fontId="6" type="noConversion"/>
  </si>
  <si>
    <t>其他化学品/试剂</t>
    <phoneticPr fontId="6" type="noConversion"/>
  </si>
  <si>
    <t>标准件</t>
  </si>
  <si>
    <t>螺钉</t>
  </si>
  <si>
    <t>螺栓</t>
  </si>
  <si>
    <t>螺母</t>
  </si>
  <si>
    <t>平垫片</t>
  </si>
  <si>
    <t>弹簧垫片</t>
  </si>
  <si>
    <t>销钉</t>
  </si>
  <si>
    <t>导柱、导套</t>
  </si>
  <si>
    <t>气管接头</t>
  </si>
  <si>
    <t>气管</t>
  </si>
  <si>
    <t>其他标准件</t>
  </si>
  <si>
    <t>机加工</t>
  </si>
  <si>
    <t>车床加工件</t>
  </si>
  <si>
    <t>铣床加工件</t>
  </si>
  <si>
    <t>刨床加工件</t>
  </si>
  <si>
    <t>磨床加工件</t>
  </si>
  <si>
    <t>其他机加工</t>
  </si>
  <si>
    <t>胶粘剂</t>
  </si>
  <si>
    <t>热熔胶粘剂</t>
  </si>
  <si>
    <t>环氧树脂胶粘剂</t>
  </si>
  <si>
    <t>有机硅胶粘剂</t>
  </si>
  <si>
    <t>原材料</t>
    <phoneticPr fontId="6" type="noConversion"/>
  </si>
  <si>
    <t>YC</t>
    <phoneticPr fontId="6" type="noConversion"/>
  </si>
  <si>
    <t>18</t>
    <phoneticPr fontId="6" type="noConversion"/>
  </si>
  <si>
    <t>厌氧胶</t>
  </si>
  <si>
    <t>其他胶粘剂</t>
  </si>
  <si>
    <t>漆包线</t>
  </si>
  <si>
    <t>包装材料</t>
  </si>
  <si>
    <t>纸箱</t>
  </si>
  <si>
    <t>纸板</t>
  </si>
  <si>
    <t>纸护楞</t>
  </si>
  <si>
    <t>木箱</t>
  </si>
  <si>
    <t>木板</t>
  </si>
  <si>
    <t>木栈板（托盘）</t>
  </si>
  <si>
    <t>Tray 盘</t>
  </si>
  <si>
    <t>平板机载带</t>
  </si>
  <si>
    <t>滚轮机载带</t>
  </si>
  <si>
    <t>PE袋</t>
  </si>
  <si>
    <t>PE膜/拉伸膜</t>
  </si>
  <si>
    <t>封箱胶带</t>
  </si>
  <si>
    <t>气泡袋</t>
  </si>
  <si>
    <t>标签</t>
  </si>
  <si>
    <t>干燥剂</t>
  </si>
  <si>
    <t>其他包装材料</t>
  </si>
  <si>
    <t>喂料</t>
  </si>
  <si>
    <t xml:space="preserve">烧结物料  </t>
  </si>
  <si>
    <t xml:space="preserve">粉料 </t>
  </si>
  <si>
    <t xml:space="preserve">喂料 </t>
  </si>
  <si>
    <t>其他喂料</t>
  </si>
  <si>
    <t>电子料</t>
  </si>
  <si>
    <t>集成电路</t>
  </si>
  <si>
    <t>电容器</t>
  </si>
  <si>
    <t>电阻器</t>
  </si>
  <si>
    <t>电感器</t>
  </si>
  <si>
    <t>晶体管/极管</t>
  </si>
  <si>
    <t>接插件</t>
  </si>
  <si>
    <t>稳压器</t>
    <phoneticPr fontId="6" type="noConversion"/>
  </si>
  <si>
    <t>变压器</t>
  </si>
  <si>
    <t>充电器</t>
  </si>
  <si>
    <t>电池</t>
  </si>
  <si>
    <t>开关</t>
  </si>
  <si>
    <t>电声器</t>
  </si>
  <si>
    <t>电位器</t>
  </si>
  <si>
    <t>磁珠</t>
  </si>
  <si>
    <t>数据线</t>
  </si>
  <si>
    <t>电线电缆</t>
  </si>
  <si>
    <t>电线电缆组件/光缆</t>
  </si>
  <si>
    <t>风扇</t>
  </si>
  <si>
    <t>天线</t>
  </si>
  <si>
    <t>滤波器</t>
  </si>
  <si>
    <t>其他电子料</t>
  </si>
  <si>
    <t>生产辅料</t>
  </si>
  <si>
    <t>润滑油</t>
  </si>
  <si>
    <t>润滑脂</t>
  </si>
  <si>
    <t>切削液</t>
  </si>
  <si>
    <t>砂纸</t>
  </si>
  <si>
    <t>胶水</t>
  </si>
  <si>
    <t>锉刀</t>
  </si>
  <si>
    <t>抹布</t>
  </si>
  <si>
    <t>洗板水</t>
  </si>
  <si>
    <t>研磨液</t>
  </si>
  <si>
    <t>研磨石</t>
  </si>
  <si>
    <t>劳保帆布手套</t>
  </si>
  <si>
    <t>热熔胶棒</t>
  </si>
  <si>
    <t>胶纸/胶带</t>
  </si>
  <si>
    <t>防静电绒布（带背胶）</t>
  </si>
  <si>
    <t>原材料</t>
    <phoneticPr fontId="6" type="noConversion"/>
  </si>
  <si>
    <t>23</t>
    <phoneticPr fontId="6" type="noConversion"/>
  </si>
  <si>
    <t>海棉</t>
  </si>
  <si>
    <t>尼龙扎带</t>
  </si>
  <si>
    <t>原材料</t>
    <phoneticPr fontId="6" type="noConversion"/>
  </si>
  <si>
    <t>YC</t>
    <phoneticPr fontId="6" type="noConversion"/>
  </si>
  <si>
    <t>23</t>
    <phoneticPr fontId="6" type="noConversion"/>
  </si>
  <si>
    <t>绕线管</t>
  </si>
  <si>
    <t>热缩套管</t>
  </si>
  <si>
    <t>原材料</t>
    <phoneticPr fontId="6" type="noConversion"/>
  </si>
  <si>
    <t>YC</t>
    <phoneticPr fontId="6" type="noConversion"/>
  </si>
  <si>
    <t>23</t>
    <phoneticPr fontId="6" type="noConversion"/>
  </si>
  <si>
    <t>砂轮</t>
  </si>
  <si>
    <t>布轮</t>
  </si>
  <si>
    <t>电烙铁发热芯</t>
  </si>
  <si>
    <t>工衣（含工衣、工鞋）</t>
    <phoneticPr fontId="1" type="noConversion"/>
  </si>
  <si>
    <t>生产单据</t>
    <phoneticPr fontId="1" type="noConversion"/>
  </si>
  <si>
    <t>原材料</t>
    <phoneticPr fontId="6" type="noConversion"/>
  </si>
  <si>
    <t>YC</t>
    <phoneticPr fontId="6" type="noConversion"/>
  </si>
  <si>
    <t>23</t>
    <phoneticPr fontId="6" type="noConversion"/>
  </si>
  <si>
    <t>针头（点胶）</t>
    <phoneticPr fontId="1" type="noConversion"/>
  </si>
  <si>
    <t>碳带</t>
    <phoneticPr fontId="1" type="noConversion"/>
  </si>
  <si>
    <t>其他生产辅料</t>
  </si>
  <si>
    <t>外购冲压件</t>
    <phoneticPr fontId="6" type="noConversion"/>
  </si>
  <si>
    <t>24</t>
    <phoneticPr fontId="6" type="noConversion"/>
  </si>
  <si>
    <t>/</t>
    <phoneticPr fontId="6" type="noConversion"/>
  </si>
  <si>
    <t>外购注塑件</t>
    <phoneticPr fontId="6" type="noConversion"/>
  </si>
  <si>
    <t>外购压铸件</t>
    <phoneticPr fontId="6" type="noConversion"/>
  </si>
  <si>
    <t>/</t>
    <phoneticPr fontId="6" type="noConversion"/>
  </si>
  <si>
    <t>00</t>
    <phoneticPr fontId="6" type="noConversion"/>
  </si>
  <si>
    <t>外购MIM件</t>
    <phoneticPr fontId="6" type="noConversion"/>
  </si>
  <si>
    <t>客供料</t>
    <phoneticPr fontId="6" type="noConversion"/>
  </si>
  <si>
    <t>KE</t>
    <phoneticPr fontId="6" type="noConversion"/>
  </si>
  <si>
    <t>/</t>
    <phoneticPr fontId="6" type="noConversion"/>
  </si>
  <si>
    <t>00</t>
    <phoneticPr fontId="6" type="noConversion"/>
  </si>
  <si>
    <t>模胚</t>
  </si>
  <si>
    <t>热流道</t>
  </si>
  <si>
    <t>模治具原材料</t>
    <phoneticPr fontId="6" type="noConversion"/>
  </si>
  <si>
    <t>MY</t>
    <phoneticPr fontId="6" type="noConversion"/>
  </si>
  <si>
    <t>铜材</t>
    <phoneticPr fontId="6" type="noConversion"/>
  </si>
  <si>
    <t>钢材</t>
    <phoneticPr fontId="6" type="noConversion"/>
  </si>
  <si>
    <t>模治具原材料</t>
    <phoneticPr fontId="6" type="noConversion"/>
  </si>
  <si>
    <t>MY</t>
    <phoneticPr fontId="6" type="noConversion"/>
  </si>
  <si>
    <t>顶针</t>
  </si>
  <si>
    <t>/</t>
    <phoneticPr fontId="6" type="noConversion"/>
  </si>
  <si>
    <t>00</t>
    <phoneticPr fontId="6" type="noConversion"/>
  </si>
  <si>
    <t>非标件（除顶针外）</t>
    <phoneticPr fontId="6" type="noConversion"/>
  </si>
  <si>
    <t>标准件（除顶针外）</t>
    <phoneticPr fontId="6" type="noConversion"/>
  </si>
  <si>
    <t>套件</t>
    <phoneticPr fontId="6" type="noConversion"/>
  </si>
  <si>
    <t>模治具成品</t>
    <phoneticPr fontId="6" type="noConversion"/>
  </si>
  <si>
    <t>塑胶模具</t>
    <phoneticPr fontId="6" type="noConversion"/>
  </si>
  <si>
    <t>新模</t>
    <phoneticPr fontId="6" type="noConversion"/>
  </si>
  <si>
    <t>模治具成品</t>
    <phoneticPr fontId="6" type="noConversion"/>
  </si>
  <si>
    <t>MT</t>
    <phoneticPr fontId="6" type="noConversion"/>
  </si>
  <si>
    <t>塑胶模具</t>
    <phoneticPr fontId="6" type="noConversion"/>
  </si>
  <si>
    <t>01</t>
    <phoneticPr fontId="6" type="noConversion"/>
  </si>
  <si>
    <t>改模</t>
    <phoneticPr fontId="6" type="noConversion"/>
  </si>
  <si>
    <t>模治具成品</t>
    <phoneticPr fontId="6" type="noConversion"/>
  </si>
  <si>
    <t>MT</t>
    <phoneticPr fontId="6" type="noConversion"/>
  </si>
  <si>
    <t>五金模具</t>
    <phoneticPr fontId="6" type="noConversion"/>
  </si>
  <si>
    <t>02</t>
    <phoneticPr fontId="6" type="noConversion"/>
  </si>
  <si>
    <t>新模</t>
    <phoneticPr fontId="6" type="noConversion"/>
  </si>
  <si>
    <t>五金模具</t>
    <phoneticPr fontId="6" type="noConversion"/>
  </si>
  <si>
    <t>改模</t>
    <phoneticPr fontId="6" type="noConversion"/>
  </si>
  <si>
    <t>模治具成品</t>
    <phoneticPr fontId="6" type="noConversion"/>
  </si>
  <si>
    <t>MT</t>
    <phoneticPr fontId="6" type="noConversion"/>
  </si>
  <si>
    <t>治具</t>
    <phoneticPr fontId="6" type="noConversion"/>
  </si>
  <si>
    <t>03</t>
    <phoneticPr fontId="6" type="noConversion"/>
  </si>
  <si>
    <t>/</t>
    <phoneticPr fontId="6" type="noConversion"/>
  </si>
  <si>
    <t>00</t>
    <phoneticPr fontId="6" type="noConversion"/>
  </si>
  <si>
    <t>模切模具</t>
    <phoneticPr fontId="6" type="noConversion"/>
  </si>
  <si>
    <t>V01</t>
    <phoneticPr fontId="1" type="noConversion"/>
  </si>
  <si>
    <t>V02</t>
    <phoneticPr fontId="1" type="noConversion"/>
  </si>
  <si>
    <t>V03</t>
    <phoneticPr fontId="1" type="noConversion"/>
  </si>
  <si>
    <t>V04</t>
    <phoneticPr fontId="1" type="noConversion"/>
  </si>
  <si>
    <t>V05</t>
    <phoneticPr fontId="1" type="noConversion"/>
  </si>
  <si>
    <t>V06</t>
    <phoneticPr fontId="1" type="noConversion"/>
  </si>
  <si>
    <t>V07</t>
    <phoneticPr fontId="1" type="noConversion"/>
  </si>
  <si>
    <t>V08</t>
    <phoneticPr fontId="1" type="noConversion"/>
  </si>
  <si>
    <t>V09</t>
    <phoneticPr fontId="1" type="noConversion"/>
  </si>
  <si>
    <t>V10</t>
    <phoneticPr fontId="1" type="noConversion"/>
  </si>
  <si>
    <t>V11</t>
    <phoneticPr fontId="1" type="noConversion"/>
  </si>
  <si>
    <t>V12</t>
    <phoneticPr fontId="1" type="noConversion"/>
  </si>
  <si>
    <t>V13</t>
    <phoneticPr fontId="1" type="noConversion"/>
  </si>
  <si>
    <t>V14</t>
    <phoneticPr fontId="1" type="noConversion"/>
  </si>
  <si>
    <t>V15</t>
    <phoneticPr fontId="1" type="noConversion"/>
  </si>
  <si>
    <t>V16</t>
    <phoneticPr fontId="1" type="noConversion"/>
  </si>
  <si>
    <t>V17</t>
    <phoneticPr fontId="1" type="noConversion"/>
  </si>
  <si>
    <t>V18</t>
    <phoneticPr fontId="1" type="noConversion"/>
  </si>
  <si>
    <t>V19</t>
    <phoneticPr fontId="1" type="noConversion"/>
  </si>
  <si>
    <t>V20</t>
    <phoneticPr fontId="1" type="noConversion"/>
  </si>
  <si>
    <t>V21</t>
    <phoneticPr fontId="1" type="noConversion"/>
  </si>
  <si>
    <t>V22</t>
    <phoneticPr fontId="1" type="noConversion"/>
  </si>
  <si>
    <t>V23</t>
    <phoneticPr fontId="1" type="noConversion"/>
  </si>
  <si>
    <t>V24</t>
    <phoneticPr fontId="1" type="noConversion"/>
  </si>
  <si>
    <t>V25</t>
    <phoneticPr fontId="1" type="noConversion"/>
  </si>
  <si>
    <t>V26</t>
    <phoneticPr fontId="1" type="noConversion"/>
  </si>
  <si>
    <t>V27</t>
    <phoneticPr fontId="1" type="noConversion"/>
  </si>
  <si>
    <t>V80</t>
    <phoneticPr fontId="1" type="noConversion"/>
  </si>
  <si>
    <t>V81</t>
    <phoneticPr fontId="1" type="noConversion"/>
  </si>
  <si>
    <t>V82</t>
    <phoneticPr fontId="1" type="noConversion"/>
  </si>
  <si>
    <t>V83</t>
  </si>
  <si>
    <t>V84</t>
  </si>
  <si>
    <t>V85</t>
  </si>
  <si>
    <t>V28</t>
  </si>
  <si>
    <t>热处理</t>
    <phoneticPr fontId="14" type="noConversion"/>
  </si>
  <si>
    <t>原材料-热处理</t>
    <phoneticPr fontId="14" type="noConversion"/>
  </si>
  <si>
    <t>YC2900</t>
  </si>
  <si>
    <t>V29</t>
  </si>
  <si>
    <t>研磨材料</t>
    <phoneticPr fontId="14" type="noConversion"/>
  </si>
  <si>
    <t>原材料-抛光材料-热处理</t>
    <phoneticPr fontId="14" type="noConversion"/>
  </si>
  <si>
    <t>YC3001</t>
  </si>
  <si>
    <t>V30</t>
  </si>
  <si>
    <t>手板</t>
    <phoneticPr fontId="14" type="noConversion"/>
  </si>
  <si>
    <t>原材料-手板</t>
    <phoneticPr fontId="14" type="noConversion"/>
  </si>
  <si>
    <t>YC3100</t>
  </si>
  <si>
    <t>V25</t>
  </si>
  <si>
    <t>BC3200</t>
    <phoneticPr fontId="1" type="noConversion"/>
  </si>
  <si>
    <t>V19</t>
  </si>
  <si>
    <t>YC2221</t>
  </si>
  <si>
    <t>物料组描述（委外为半成品）</t>
    <phoneticPr fontId="6" type="noConversion"/>
  </si>
  <si>
    <r>
      <t>5、半成品物料组代码前2位为BC，原材料物料组代码前两位为YC，</t>
    </r>
    <r>
      <rPr>
        <sz val="11"/>
        <color theme="1"/>
        <rFont val="等线"/>
        <family val="2"/>
        <charset val="134"/>
        <scheme val="minor"/>
      </rPr>
      <t>模治具成品物料组代码前两位为MT，模治具原材料物料组代码前两位为MY</t>
    </r>
    <phoneticPr fontId="6" type="noConversion"/>
  </si>
  <si>
    <t>备注</t>
    <phoneticPr fontId="1" type="noConversion"/>
  </si>
  <si>
    <t>金属板材/料带</t>
    <phoneticPr fontId="1" type="noConversion"/>
  </si>
  <si>
    <t>黑色金属材料</t>
    <phoneticPr fontId="1" type="noConversion"/>
  </si>
  <si>
    <t>有色金属材料</t>
    <phoneticPr fontId="1" type="noConversion"/>
  </si>
  <si>
    <t>预镀板材</t>
    <phoneticPr fontId="1" type="noConversion"/>
  </si>
  <si>
    <t>塑胶原材料</t>
    <phoneticPr fontId="1" type="noConversion"/>
  </si>
  <si>
    <t>塑胶原料</t>
    <phoneticPr fontId="1" type="noConversion"/>
  </si>
  <si>
    <t>橡胶材料</t>
    <phoneticPr fontId="1" type="noConversion"/>
  </si>
  <si>
    <t>纤维材料</t>
    <phoneticPr fontId="1" type="noConversion"/>
  </si>
  <si>
    <t>无机非金属材料</t>
    <phoneticPr fontId="1" type="noConversion"/>
  </si>
  <si>
    <t>复合材料</t>
    <phoneticPr fontId="1" type="noConversion"/>
  </si>
  <si>
    <t>模切原材料</t>
    <phoneticPr fontId="1" type="noConversion"/>
  </si>
  <si>
    <t>委外涉及</t>
    <phoneticPr fontId="1" type="noConversion"/>
  </si>
  <si>
    <t>柔性印制线路板</t>
    <phoneticPr fontId="1" type="noConversion"/>
  </si>
  <si>
    <t>印制线路板\单面印制柔性线路板</t>
    <phoneticPr fontId="1" type="noConversion"/>
  </si>
  <si>
    <t>柔性印制线路板</t>
    <phoneticPr fontId="1" type="noConversion"/>
  </si>
  <si>
    <t>刚性印制线路板</t>
    <phoneticPr fontId="1" type="noConversion"/>
  </si>
  <si>
    <t>印制线路板\单面印制刚性线路板</t>
    <phoneticPr fontId="1" type="noConversion"/>
  </si>
  <si>
    <t>刚性印制线路板</t>
    <phoneticPr fontId="1" type="noConversion"/>
  </si>
  <si>
    <t>印制线路板\多层印制刚性线路板</t>
    <phoneticPr fontId="1" type="noConversion"/>
  </si>
  <si>
    <t>印制线路板\刚柔结合线路板</t>
    <phoneticPr fontId="1" type="noConversion"/>
  </si>
  <si>
    <t>印制线路板\其他线路板</t>
    <phoneticPr fontId="1" type="noConversion"/>
  </si>
  <si>
    <t>化学品/试剂</t>
    <phoneticPr fontId="1" type="noConversion"/>
  </si>
  <si>
    <t>标准件</t>
    <phoneticPr fontId="1" type="noConversion"/>
  </si>
  <si>
    <t>胶粘剂</t>
    <phoneticPr fontId="1" type="noConversion"/>
  </si>
  <si>
    <t>胶粘剂</t>
    <phoneticPr fontId="1" type="noConversion"/>
  </si>
  <si>
    <t>喂料</t>
    <phoneticPr fontId="1" type="noConversion"/>
  </si>
  <si>
    <t>线缆及线缆组件</t>
    <phoneticPr fontId="1" type="noConversion"/>
  </si>
  <si>
    <t>电子元器件</t>
    <phoneticPr fontId="1" type="noConversion"/>
  </si>
  <si>
    <t>电子元器件</t>
    <phoneticPr fontId="1" type="noConversion"/>
  </si>
  <si>
    <t>生产辅料</t>
    <phoneticPr fontId="1" type="noConversion"/>
  </si>
  <si>
    <t>半成品-冲压</t>
  </si>
  <si>
    <t>委外涉及</t>
  </si>
  <si>
    <t>五金冲压</t>
    <phoneticPr fontId="1" type="noConversion"/>
  </si>
  <si>
    <t>注塑</t>
    <phoneticPr fontId="1" type="noConversion"/>
  </si>
  <si>
    <t>表面处理</t>
    <phoneticPr fontId="1" type="noConversion"/>
  </si>
  <si>
    <t>表面处理</t>
    <phoneticPr fontId="1" type="noConversion"/>
  </si>
  <si>
    <t>组装</t>
    <phoneticPr fontId="1" type="noConversion"/>
  </si>
  <si>
    <t>印制线路板\多层印制柔性线路板</t>
    <phoneticPr fontId="1" type="noConversion"/>
  </si>
  <si>
    <t>注塑</t>
    <phoneticPr fontId="1" type="noConversion"/>
  </si>
  <si>
    <t>表面处理</t>
    <phoneticPr fontId="1" type="noConversion"/>
  </si>
  <si>
    <t>原材料-电子料-线圈</t>
    <phoneticPr fontId="1" type="noConversion"/>
  </si>
  <si>
    <t>原材料-外购冲压件</t>
    <phoneticPr fontId="1" type="noConversion"/>
  </si>
  <si>
    <t>压铸</t>
    <phoneticPr fontId="1" type="noConversion"/>
  </si>
  <si>
    <t>印制线路板\定型支片</t>
    <phoneticPr fontId="1" type="noConversion"/>
  </si>
  <si>
    <t>印制线路板\LCP</t>
    <phoneticPr fontId="1" type="noConversion"/>
  </si>
  <si>
    <t>磁铁</t>
    <phoneticPr fontId="1" type="noConversion"/>
  </si>
  <si>
    <t>硬磁铁</t>
    <phoneticPr fontId="1" type="noConversion"/>
  </si>
  <si>
    <t>软磁铁</t>
    <phoneticPr fontId="1" type="noConversion"/>
  </si>
  <si>
    <t>机加工</t>
    <phoneticPr fontId="1" type="noConversion"/>
  </si>
  <si>
    <t>漆包线</t>
    <phoneticPr fontId="1" type="noConversion"/>
  </si>
  <si>
    <t>包装材料</t>
    <phoneticPr fontId="1" type="noConversion"/>
  </si>
  <si>
    <t>注塑</t>
    <phoneticPr fontId="1" type="noConversion"/>
  </si>
  <si>
    <t>半成品-双射</t>
    <phoneticPr fontId="1" type="noConversion"/>
  </si>
  <si>
    <t>原材料-外购压铸件</t>
    <phoneticPr fontId="1" type="noConversion"/>
  </si>
  <si>
    <t>注射成型（非塑胶）</t>
    <phoneticPr fontId="1" type="noConversion"/>
  </si>
  <si>
    <t>半成品-DLC</t>
    <phoneticPr fontId="1" type="noConversion"/>
  </si>
  <si>
    <t>印制线路板\双面印制柔性线路板</t>
    <phoneticPr fontId="1" type="noConversion"/>
  </si>
  <si>
    <t>机加工/CNC</t>
    <phoneticPr fontId="1" type="noConversion"/>
  </si>
  <si>
    <t>原材料-外购注塑件</t>
    <phoneticPr fontId="1" type="noConversion"/>
  </si>
  <si>
    <t>印制线路板\双面印制刚性线路板</t>
    <phoneticPr fontId="1" type="noConversion"/>
  </si>
  <si>
    <t>工具</t>
    <phoneticPr fontId="1" type="noConversion"/>
  </si>
  <si>
    <r>
      <rPr>
        <sz val="12"/>
        <rFont val="微软雅黑"/>
        <family val="2"/>
        <charset val="134"/>
      </rPr>
      <t>半成品-注塑</t>
    </r>
    <phoneticPr fontId="1" type="noConversion"/>
  </si>
  <si>
    <t>供应产品类别查找说明：</t>
    <phoneticPr fontId="1" type="noConversion"/>
  </si>
  <si>
    <t>1、在物料组查找相关的供应物料或工艺</t>
    <phoneticPr fontId="1" type="noConversion"/>
  </si>
  <si>
    <t>例：</t>
    <phoneticPr fontId="1" type="noConversion"/>
  </si>
  <si>
    <t>2、通过物料组代码，在“供应商类别”中找到供应商类别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</si>
</sst>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 Light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name val="新細明體"/>
      <family val="1"/>
      <charset val="136"/>
    </font>
    <font>
      <sz val="9"/>
      <name val="宋体"/>
      <family val="3"/>
      <charset val="134"/>
    </font>
    <font>
      <b/>
      <sz val="12"/>
      <color theme="1"/>
      <name val="等线 Light"/>
      <family val="3"/>
      <charset val="134"/>
      <scheme val="major"/>
    </font>
    <font>
      <sz val="12"/>
      <color theme="1"/>
      <name val="等线"/>
      <family val="3"/>
      <charset val="134"/>
      <scheme val="minor"/>
    </font>
    <font>
      <b/>
      <sz val="12"/>
      <name val="等线 Light"/>
      <family val="3"/>
      <charset val="134"/>
      <scheme val="major"/>
    </font>
    <font>
      <b/>
      <sz val="11"/>
      <color theme="1"/>
      <name val="等线 Light"/>
      <family val="3"/>
      <charset val="134"/>
      <scheme val="major"/>
    </font>
    <font>
      <b/>
      <sz val="11"/>
      <color rgb="FF000000"/>
      <name val="等线 Light"/>
      <family val="3"/>
      <charset val="134"/>
      <scheme val="major"/>
    </font>
    <font>
      <b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/>
    <xf numFmtId="0" fontId="9" fillId="0" borderId="0"/>
    <xf numFmtId="0" fontId="13" fillId="0" borderId="0"/>
    <xf numFmtId="0" fontId="14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0" fontId="5" fillId="0" borderId="0" xfId="1">
      <alignment vertical="center"/>
    </xf>
    <xf numFmtId="0" fontId="0" fillId="0" borderId="0" xfId="1" applyFont="1">
      <alignment vertical="center"/>
    </xf>
    <xf numFmtId="0" fontId="7" fillId="4" borderId="0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11" fillId="4" borderId="1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6" fillId="4" borderId="1" xfId="1" applyFont="1" applyFill="1" applyBorder="1">
      <alignment vertical="center"/>
    </xf>
    <xf numFmtId="0" fontId="10" fillId="4" borderId="1" xfId="1" applyFont="1" applyFill="1" applyBorder="1">
      <alignment vertical="center"/>
    </xf>
    <xf numFmtId="0" fontId="15" fillId="2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left" vertical="center"/>
    </xf>
    <xf numFmtId="0" fontId="17" fillId="4" borderId="1" xfId="1" applyFont="1" applyFill="1" applyBorder="1">
      <alignment vertical="center"/>
    </xf>
    <xf numFmtId="0" fontId="15" fillId="4" borderId="1" xfId="1" applyFont="1" applyFill="1" applyBorder="1" applyAlignment="1">
      <alignment vertical="center"/>
    </xf>
    <xf numFmtId="49" fontId="15" fillId="4" borderId="1" xfId="1" applyNumberFormat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vertical="center"/>
    </xf>
    <xf numFmtId="49" fontId="17" fillId="4" borderId="1" xfId="1" applyNumberFormat="1" applyFont="1" applyFill="1" applyBorder="1" applyAlignment="1">
      <alignment horizontal="left" vertical="center"/>
    </xf>
    <xf numFmtId="49" fontId="17" fillId="4" borderId="1" xfId="1" applyNumberFormat="1" applyFont="1" applyFill="1" applyBorder="1">
      <alignment vertical="center"/>
    </xf>
    <xf numFmtId="0" fontId="15" fillId="4" borderId="1" xfId="1" applyFont="1" applyFill="1" applyBorder="1" applyAlignment="1">
      <alignment horizontal="left" vertical="center"/>
    </xf>
    <xf numFmtId="0" fontId="15" fillId="4" borderId="4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5" fillId="4" borderId="1" xfId="1" applyFont="1" applyFill="1" applyBorder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1" xfId="1" applyFont="1" applyBorder="1" applyAlignment="1">
      <alignment vertical="center"/>
    </xf>
    <xf numFmtId="0" fontId="18" fillId="4" borderId="1" xfId="1" applyFont="1" applyFill="1" applyBorder="1" applyAlignment="1">
      <alignment vertical="center"/>
    </xf>
    <xf numFmtId="0" fontId="18" fillId="0" borderId="1" xfId="5" applyFont="1" applyBorder="1" applyAlignment="1">
      <alignment vertical="center"/>
    </xf>
    <xf numFmtId="0" fontId="18" fillId="4" borderId="1" xfId="6" applyFont="1" applyFill="1" applyBorder="1" applyAlignment="1">
      <alignment vertical="center"/>
    </xf>
    <xf numFmtId="0" fontId="18" fillId="4" borderId="1" xfId="6" applyFont="1" applyFill="1" applyBorder="1" applyAlignment="1">
      <alignment vertical="center" wrapText="1"/>
    </xf>
    <xf numFmtId="49" fontId="15" fillId="4" borderId="1" xfId="1" applyNumberFormat="1" applyFont="1" applyFill="1" applyBorder="1">
      <alignment vertical="center"/>
    </xf>
    <xf numFmtId="0" fontId="18" fillId="0" borderId="1" xfId="5" applyFont="1" applyFill="1" applyBorder="1" applyAlignment="1">
      <alignment vertical="center"/>
    </xf>
    <xf numFmtId="0" fontId="18" fillId="4" borderId="1" xfId="5" applyFont="1" applyFill="1" applyBorder="1" applyAlignment="1">
      <alignment vertical="center"/>
    </xf>
    <xf numFmtId="0" fontId="18" fillId="0" borderId="1" xfId="7" applyFont="1" applyBorder="1" applyAlignment="1">
      <alignment horizontal="left" vertical="center"/>
    </xf>
    <xf numFmtId="0" fontId="16" fillId="4" borderId="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/>
    </xf>
    <xf numFmtId="0" fontId="16" fillId="4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left" vertical="center"/>
    </xf>
    <xf numFmtId="0" fontId="15" fillId="4" borderId="4" xfId="1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11" fillId="4" borderId="1" xfId="1" applyFont="1" applyFill="1" applyBorder="1">
      <alignment vertical="center"/>
    </xf>
    <xf numFmtId="0" fontId="11" fillId="3" borderId="1" xfId="1" applyFont="1" applyFill="1" applyBorder="1">
      <alignment vertical="center"/>
    </xf>
    <xf numFmtId="0" fontId="12" fillId="3" borderId="1" xfId="0" applyFont="1" applyFill="1" applyBorder="1" applyAlignment="1">
      <alignment horizontal="left" vertical="center"/>
    </xf>
    <xf numFmtId="49" fontId="11" fillId="3" borderId="1" xfId="1" applyNumberFormat="1" applyFont="1" applyFill="1" applyBorder="1" applyAlignment="1">
      <alignment horizontal="left" vertical="center"/>
    </xf>
    <xf numFmtId="0" fontId="20" fillId="0" borderId="0" xfId="0" applyFont="1">
      <alignment vertical="center"/>
    </xf>
  </cellXfs>
  <cellStyles count="10">
    <cellStyle name="常规" xfId="0" builtinId="0"/>
    <cellStyle name="常规 10" xfId="6"/>
    <cellStyle name="常规 15" xfId="5"/>
    <cellStyle name="常规 16" xfId="2"/>
    <cellStyle name="常规 2" xfId="8"/>
    <cellStyle name="常规 2 2 2 2" xfId="4"/>
    <cellStyle name="常规 2 3" xfId="9"/>
    <cellStyle name="常规 2 8" xfId="3"/>
    <cellStyle name="常规 3 4" xfId="7"/>
    <cellStyle name="常规 4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139700</xdr:rowOff>
    </xdr:from>
    <xdr:to>
      <xdr:col>9</xdr:col>
      <xdr:colOff>177800</xdr:colOff>
      <xdr:row>17</xdr:row>
      <xdr:rowOff>105611</xdr:rowOff>
    </xdr:to>
    <xdr:grpSp>
      <xdr:nvGrpSpPr>
        <xdr:cNvPr id="12" name="组合 11"/>
        <xdr:cNvGrpSpPr/>
      </xdr:nvGrpSpPr>
      <xdr:grpSpPr>
        <a:xfrm>
          <a:off x="0" y="1406525"/>
          <a:ext cx="6092825" cy="1775661"/>
          <a:chOff x="-127000" y="838200"/>
          <a:chExt cx="6121400" cy="1743911"/>
        </a:xfrm>
      </xdr:grpSpPr>
      <xdr:cxnSp macro="">
        <xdr:nvCxnSpPr>
          <xdr:cNvPr id="13" name="肘形连接符 12"/>
          <xdr:cNvCxnSpPr>
            <a:endCxn id="14" idx="1"/>
          </xdr:cNvCxnSpPr>
        </xdr:nvCxnSpPr>
        <xdr:spPr>
          <a:xfrm rot="16200000" flipH="1">
            <a:off x="811797" y="1334503"/>
            <a:ext cx="1386306" cy="82550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文本框 13"/>
          <xdr:cNvSpPr txBox="1"/>
        </xdr:nvSpPr>
        <xdr:spPr>
          <a:xfrm>
            <a:off x="1917700" y="2298700"/>
            <a:ext cx="1888337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半成品固定两位代码，</a:t>
            </a:r>
            <a:r>
              <a:rPr lang="en-US" altLang="zh-CN" sz="1100"/>
              <a:t>BC</a:t>
            </a:r>
            <a:r>
              <a:rPr lang="zh-CN" altLang="en-US" sz="1100"/>
              <a:t>；</a:t>
            </a:r>
          </a:p>
        </xdr:txBody>
      </xdr:sp>
      <xdr:cxnSp macro="">
        <xdr:nvCxnSpPr>
          <xdr:cNvPr id="15" name="肘形连接符 14"/>
          <xdr:cNvCxnSpPr>
            <a:endCxn id="16" idx="1"/>
          </xdr:cNvCxnSpPr>
        </xdr:nvCxnSpPr>
        <xdr:spPr>
          <a:xfrm rot="16200000" flipH="1">
            <a:off x="1180097" y="1194803"/>
            <a:ext cx="960856" cy="67945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文本框 15"/>
          <xdr:cNvSpPr txBox="1"/>
        </xdr:nvSpPr>
        <xdr:spPr>
          <a:xfrm>
            <a:off x="2000250" y="1873250"/>
            <a:ext cx="2441694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以加工工艺区分，如冲压、注塑等；</a:t>
            </a:r>
          </a:p>
        </xdr:txBody>
      </xdr:sp>
      <xdr:cxnSp macro="">
        <xdr:nvCxnSpPr>
          <xdr:cNvPr id="17" name="肘形连接符 16"/>
          <xdr:cNvCxnSpPr>
            <a:endCxn id="18" idx="1"/>
          </xdr:cNvCxnSpPr>
        </xdr:nvCxnSpPr>
        <xdr:spPr>
          <a:xfrm>
            <a:off x="1409700" y="1060450"/>
            <a:ext cx="787400" cy="471906"/>
          </a:xfrm>
          <a:prstGeom prst="bentConnector3">
            <a:avLst>
              <a:gd name="adj1" fmla="val 22581"/>
            </a:avLst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文本框 17"/>
          <xdr:cNvSpPr txBox="1"/>
        </xdr:nvSpPr>
        <xdr:spPr>
          <a:xfrm>
            <a:off x="2197100" y="1390650"/>
            <a:ext cx="3797300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工艺不再细分，以</a:t>
            </a:r>
            <a:r>
              <a:rPr lang="en-US" altLang="zh-CN" sz="1100"/>
              <a:t>00</a:t>
            </a:r>
            <a:r>
              <a:rPr lang="zh-CN" altLang="en-US" sz="1100"/>
              <a:t>指代；</a:t>
            </a:r>
          </a:p>
        </xdr:txBody>
      </xdr:sp>
      <xdr:sp macro="" textlink="">
        <xdr:nvSpPr>
          <xdr:cNvPr id="19" name="文本框 18"/>
          <xdr:cNvSpPr txBox="1"/>
        </xdr:nvSpPr>
        <xdr:spPr>
          <a:xfrm>
            <a:off x="-127000" y="838200"/>
            <a:ext cx="2895999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半成品物料组：</a:t>
            </a:r>
            <a:r>
              <a:rPr lang="en-US" altLang="zh-CN" sz="1100"/>
              <a:t>BC   01   00   </a:t>
            </a:r>
            <a:r>
              <a:rPr lang="zh-CN" altLang="en-US" sz="1100"/>
              <a:t>半成品</a:t>
            </a:r>
            <a:r>
              <a:rPr lang="en-US" altLang="zh-CN" sz="1100"/>
              <a:t>-</a:t>
            </a:r>
            <a:r>
              <a:rPr lang="zh-CN" altLang="en-US" sz="1100"/>
              <a:t>冲压</a:t>
            </a:r>
          </a:p>
        </xdr:txBody>
      </xdr:sp>
      <xdr:cxnSp macro="">
        <xdr:nvCxnSpPr>
          <xdr:cNvPr id="20" name="直接连接符 19"/>
          <xdr:cNvCxnSpPr/>
        </xdr:nvCxnSpPr>
        <xdr:spPr>
          <a:xfrm flipH="1">
            <a:off x="1187450" y="1060450"/>
            <a:ext cx="127000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接连接符 20"/>
          <xdr:cNvCxnSpPr/>
        </xdr:nvCxnSpPr>
        <xdr:spPr>
          <a:xfrm flipH="1">
            <a:off x="939800" y="1047750"/>
            <a:ext cx="171450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19</xdr:row>
      <xdr:rowOff>101600</xdr:rowOff>
    </xdr:from>
    <xdr:to>
      <xdr:col>9</xdr:col>
      <xdr:colOff>177800</xdr:colOff>
      <xdr:row>29</xdr:row>
      <xdr:rowOff>67511</xdr:rowOff>
    </xdr:to>
    <xdr:grpSp>
      <xdr:nvGrpSpPr>
        <xdr:cNvPr id="22" name="组合 21"/>
        <xdr:cNvGrpSpPr/>
      </xdr:nvGrpSpPr>
      <xdr:grpSpPr>
        <a:xfrm>
          <a:off x="0" y="3540125"/>
          <a:ext cx="6092825" cy="1775661"/>
          <a:chOff x="-127000" y="838200"/>
          <a:chExt cx="6121400" cy="1743911"/>
        </a:xfrm>
      </xdr:grpSpPr>
      <xdr:cxnSp macro="">
        <xdr:nvCxnSpPr>
          <xdr:cNvPr id="23" name="肘形连接符 22"/>
          <xdr:cNvCxnSpPr>
            <a:endCxn id="24" idx="1"/>
          </xdr:cNvCxnSpPr>
        </xdr:nvCxnSpPr>
        <xdr:spPr>
          <a:xfrm rot="16200000" flipH="1">
            <a:off x="926365" y="1334503"/>
            <a:ext cx="1386306" cy="82550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文本框 23"/>
          <xdr:cNvSpPr txBox="1"/>
        </xdr:nvSpPr>
        <xdr:spPr>
          <a:xfrm>
            <a:off x="2032268" y="2298700"/>
            <a:ext cx="1880323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原材料固定两位代码，</a:t>
            </a:r>
            <a:r>
              <a:rPr lang="en-US" altLang="zh-CN" sz="1100"/>
              <a:t>YC</a:t>
            </a:r>
            <a:r>
              <a:rPr lang="zh-CN" altLang="en-US" sz="1100"/>
              <a:t>；</a:t>
            </a:r>
          </a:p>
        </xdr:txBody>
      </xdr:sp>
      <xdr:cxnSp macro="">
        <xdr:nvCxnSpPr>
          <xdr:cNvPr id="25" name="肘形连接符 24"/>
          <xdr:cNvCxnSpPr>
            <a:endCxn id="26" idx="1"/>
          </xdr:cNvCxnSpPr>
        </xdr:nvCxnSpPr>
        <xdr:spPr>
          <a:xfrm rot="16200000" flipH="1">
            <a:off x="1297415" y="1192052"/>
            <a:ext cx="955356" cy="679451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文本框 25"/>
          <xdr:cNvSpPr txBox="1"/>
        </xdr:nvSpPr>
        <xdr:spPr>
          <a:xfrm>
            <a:off x="2114818" y="1873250"/>
            <a:ext cx="3406763" cy="272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以原材料种类区分，如黑色金属、包装材料等；</a:t>
            </a:r>
          </a:p>
        </xdr:txBody>
      </xdr:sp>
      <xdr:cxnSp macro="">
        <xdr:nvCxnSpPr>
          <xdr:cNvPr id="27" name="肘形连接符 26"/>
          <xdr:cNvCxnSpPr>
            <a:endCxn id="28" idx="1"/>
          </xdr:cNvCxnSpPr>
        </xdr:nvCxnSpPr>
        <xdr:spPr>
          <a:xfrm>
            <a:off x="1528517" y="1056739"/>
            <a:ext cx="668583" cy="470116"/>
          </a:xfrm>
          <a:prstGeom prst="bentConnector3">
            <a:avLst>
              <a:gd name="adj1" fmla="val 30294"/>
            </a:avLst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文本框 27"/>
          <xdr:cNvSpPr txBox="1"/>
        </xdr:nvSpPr>
        <xdr:spPr>
          <a:xfrm>
            <a:off x="2197100" y="1390650"/>
            <a:ext cx="3797300" cy="272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以原材料功能</a:t>
            </a:r>
            <a:r>
              <a:rPr lang="en-US" altLang="zh-CN" sz="1100"/>
              <a:t>/</a:t>
            </a:r>
            <a:r>
              <a:rPr lang="zh-CN" altLang="en-US" sz="1100"/>
              <a:t>用途区分，如原料纯铁、纸箱等；</a:t>
            </a:r>
          </a:p>
        </xdr:txBody>
      </xdr:sp>
      <xdr:sp macro="" textlink="">
        <xdr:nvSpPr>
          <xdr:cNvPr id="29" name="文本框 28"/>
          <xdr:cNvSpPr txBox="1"/>
        </xdr:nvSpPr>
        <xdr:spPr>
          <a:xfrm>
            <a:off x="-127000" y="838200"/>
            <a:ext cx="3623430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原材料物料组：</a:t>
            </a:r>
            <a:r>
              <a:rPr lang="en-US" altLang="zh-CN" sz="1100"/>
              <a:t>YC   01   01   </a:t>
            </a:r>
            <a:r>
              <a:rPr lang="zh-CN" altLang="en-US" sz="1100"/>
              <a:t>黑色金属材料</a:t>
            </a:r>
            <a:r>
              <a:rPr lang="en-US" altLang="zh-CN" sz="1100"/>
              <a:t>-</a:t>
            </a:r>
            <a:r>
              <a:rPr lang="zh-CN" altLang="en-US" sz="1100"/>
              <a:t>原料纯铁</a:t>
            </a:r>
          </a:p>
        </xdr:txBody>
      </xdr:sp>
      <xdr:cxnSp macro="">
        <xdr:nvCxnSpPr>
          <xdr:cNvPr id="30" name="直接连接符 29"/>
          <xdr:cNvCxnSpPr/>
        </xdr:nvCxnSpPr>
        <xdr:spPr>
          <a:xfrm flipH="1">
            <a:off x="1302018" y="1060450"/>
            <a:ext cx="127000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接连接符 30"/>
          <xdr:cNvCxnSpPr/>
        </xdr:nvCxnSpPr>
        <xdr:spPr>
          <a:xfrm flipH="1">
            <a:off x="1054368" y="1047750"/>
            <a:ext cx="171450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32</xdr:row>
      <xdr:rowOff>165110</xdr:rowOff>
    </xdr:from>
    <xdr:to>
      <xdr:col>9</xdr:col>
      <xdr:colOff>590551</xdr:colOff>
      <xdr:row>42</xdr:row>
      <xdr:rowOff>141605</xdr:rowOff>
    </xdr:to>
    <xdr:grpSp>
      <xdr:nvGrpSpPr>
        <xdr:cNvPr id="42" name="组合 41"/>
        <xdr:cNvGrpSpPr/>
      </xdr:nvGrpSpPr>
      <xdr:grpSpPr>
        <a:xfrm>
          <a:off x="0" y="5975360"/>
          <a:ext cx="6505576" cy="1786245"/>
          <a:chOff x="-127000" y="838200"/>
          <a:chExt cx="6568220" cy="1743911"/>
        </a:xfrm>
      </xdr:grpSpPr>
      <xdr:cxnSp macro="">
        <xdr:nvCxnSpPr>
          <xdr:cNvPr id="43" name="肘形连接符 42"/>
          <xdr:cNvCxnSpPr>
            <a:endCxn id="44" idx="1"/>
          </xdr:cNvCxnSpPr>
        </xdr:nvCxnSpPr>
        <xdr:spPr>
          <a:xfrm rot="16200000" flipH="1">
            <a:off x="1258617" y="1334503"/>
            <a:ext cx="1386306" cy="82550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文本框 43"/>
          <xdr:cNvSpPr txBox="1"/>
        </xdr:nvSpPr>
        <xdr:spPr>
          <a:xfrm>
            <a:off x="2364519" y="2298700"/>
            <a:ext cx="1925722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模治具固定两位代码，</a:t>
            </a:r>
            <a:r>
              <a:rPr lang="en-US" altLang="zh-CN" sz="1100"/>
              <a:t>MT</a:t>
            </a:r>
            <a:r>
              <a:rPr lang="zh-CN" altLang="en-US" sz="1100"/>
              <a:t>；</a:t>
            </a:r>
          </a:p>
        </xdr:txBody>
      </xdr:sp>
      <xdr:cxnSp macro="">
        <xdr:nvCxnSpPr>
          <xdr:cNvPr id="45" name="肘形连接符 44"/>
          <xdr:cNvCxnSpPr>
            <a:endCxn id="46" idx="1"/>
          </xdr:cNvCxnSpPr>
        </xdr:nvCxnSpPr>
        <xdr:spPr>
          <a:xfrm rot="16200000" flipH="1">
            <a:off x="1626917" y="1194803"/>
            <a:ext cx="960856" cy="67945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文本框 45"/>
          <xdr:cNvSpPr txBox="1"/>
        </xdr:nvSpPr>
        <xdr:spPr>
          <a:xfrm>
            <a:off x="2447069" y="1873250"/>
            <a:ext cx="3570207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以模治具功能区分，如塑胶模具、五金模具、治具等；</a:t>
            </a:r>
          </a:p>
        </xdr:txBody>
      </xdr:sp>
      <xdr:cxnSp macro="">
        <xdr:nvCxnSpPr>
          <xdr:cNvPr id="47" name="肘形连接符 46"/>
          <xdr:cNvCxnSpPr>
            <a:endCxn id="48" idx="1"/>
          </xdr:cNvCxnSpPr>
        </xdr:nvCxnSpPr>
        <xdr:spPr>
          <a:xfrm>
            <a:off x="1856520" y="1060450"/>
            <a:ext cx="787400" cy="471906"/>
          </a:xfrm>
          <a:prstGeom prst="bentConnector3">
            <a:avLst>
              <a:gd name="adj1" fmla="val 22581"/>
            </a:avLst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文本框 47"/>
          <xdr:cNvSpPr txBox="1"/>
        </xdr:nvSpPr>
        <xdr:spPr>
          <a:xfrm>
            <a:off x="2643919" y="1390650"/>
            <a:ext cx="3797301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以模治具状态区分，如新模、改模等；</a:t>
            </a:r>
          </a:p>
        </xdr:txBody>
      </xdr:sp>
      <xdr:sp macro="" textlink="">
        <xdr:nvSpPr>
          <xdr:cNvPr id="49" name="文本框 48"/>
          <xdr:cNvSpPr txBox="1"/>
        </xdr:nvSpPr>
        <xdr:spPr>
          <a:xfrm>
            <a:off x="-127000" y="838200"/>
            <a:ext cx="3505799" cy="2707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模治具成品物料组：</a:t>
            </a:r>
            <a:r>
              <a:rPr lang="en-US" altLang="zh-CN" sz="1100"/>
              <a:t>MT   01   01   </a:t>
            </a:r>
            <a:r>
              <a:rPr lang="zh-CN" altLang="en-US" sz="1100"/>
              <a:t>塑胶模具</a:t>
            </a:r>
            <a:r>
              <a:rPr lang="en-US" altLang="zh-CN" sz="1100"/>
              <a:t>-</a:t>
            </a:r>
            <a:r>
              <a:rPr lang="zh-CN" altLang="en-US" sz="1100"/>
              <a:t>新模</a:t>
            </a:r>
          </a:p>
        </xdr:txBody>
      </xdr:sp>
      <xdr:cxnSp macro="">
        <xdr:nvCxnSpPr>
          <xdr:cNvPr id="50" name="直接连接符 49"/>
          <xdr:cNvCxnSpPr/>
        </xdr:nvCxnSpPr>
        <xdr:spPr>
          <a:xfrm flipH="1">
            <a:off x="1634268" y="1060450"/>
            <a:ext cx="127000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接连接符 50"/>
          <xdr:cNvCxnSpPr/>
        </xdr:nvCxnSpPr>
        <xdr:spPr>
          <a:xfrm flipH="1">
            <a:off x="1386619" y="1047750"/>
            <a:ext cx="171450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43</xdr:row>
      <xdr:rowOff>71977</xdr:rowOff>
    </xdr:from>
    <xdr:to>
      <xdr:col>10</xdr:col>
      <xdr:colOff>122768</xdr:colOff>
      <xdr:row>53</xdr:row>
      <xdr:rowOff>64425</xdr:rowOff>
    </xdr:to>
    <xdr:grpSp>
      <xdr:nvGrpSpPr>
        <xdr:cNvPr id="52" name="组合 51"/>
        <xdr:cNvGrpSpPr/>
      </xdr:nvGrpSpPr>
      <xdr:grpSpPr>
        <a:xfrm>
          <a:off x="0" y="7872952"/>
          <a:ext cx="6695018" cy="1802198"/>
          <a:chOff x="-127000" y="838200"/>
          <a:chExt cx="6684243" cy="1740848"/>
        </a:xfrm>
      </xdr:grpSpPr>
      <xdr:cxnSp macro="">
        <xdr:nvCxnSpPr>
          <xdr:cNvPr id="53" name="肘形连接符 52"/>
          <xdr:cNvCxnSpPr/>
        </xdr:nvCxnSpPr>
        <xdr:spPr>
          <a:xfrm rot="16200000" flipH="1">
            <a:off x="1392498" y="1333737"/>
            <a:ext cx="1384775" cy="825500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4" name="文本框 53"/>
          <xdr:cNvSpPr txBox="1"/>
        </xdr:nvSpPr>
        <xdr:spPr>
          <a:xfrm>
            <a:off x="2480542" y="2298700"/>
            <a:ext cx="2348913" cy="2803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模治具原材料固定两位代码，</a:t>
            </a:r>
            <a:r>
              <a:rPr lang="en-US" altLang="zh-CN" sz="1100"/>
              <a:t>MY</a:t>
            </a:r>
            <a:r>
              <a:rPr lang="zh-CN" altLang="en-US" sz="1100"/>
              <a:t>；</a:t>
            </a:r>
          </a:p>
        </xdr:txBody>
      </xdr:sp>
      <xdr:cxnSp macro="">
        <xdr:nvCxnSpPr>
          <xdr:cNvPr id="55" name="肘形连接符 54"/>
          <xdr:cNvCxnSpPr/>
        </xdr:nvCxnSpPr>
        <xdr:spPr>
          <a:xfrm rot="16200000" flipH="1">
            <a:off x="1761549" y="1193287"/>
            <a:ext cx="957823" cy="679449"/>
          </a:xfrm>
          <a:prstGeom prst="bentConnector2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文本框 55"/>
          <xdr:cNvSpPr txBox="1"/>
        </xdr:nvSpPr>
        <xdr:spPr>
          <a:xfrm>
            <a:off x="2563093" y="1873250"/>
            <a:ext cx="3005951" cy="277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1100"/>
              <a:t>以模治具原材料用途区分，如模胚、顶针等；</a:t>
            </a:r>
          </a:p>
        </xdr:txBody>
      </xdr:sp>
      <xdr:cxnSp macro="">
        <xdr:nvCxnSpPr>
          <xdr:cNvPr id="57" name="肘形连接符 56"/>
          <xdr:cNvCxnSpPr/>
        </xdr:nvCxnSpPr>
        <xdr:spPr>
          <a:xfrm>
            <a:off x="1989637" y="1060450"/>
            <a:ext cx="787400" cy="471906"/>
          </a:xfrm>
          <a:prstGeom prst="bentConnector3">
            <a:avLst>
              <a:gd name="adj1" fmla="val 22581"/>
            </a:avLst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8" name="文本框 57"/>
          <xdr:cNvSpPr txBox="1"/>
        </xdr:nvSpPr>
        <xdr:spPr>
          <a:xfrm>
            <a:off x="2759941" y="1390650"/>
            <a:ext cx="3797302" cy="283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原材料用途不再细分，以</a:t>
            </a:r>
            <a:r>
              <a:rPr lang="en-US" altLang="zh-CN" sz="1100"/>
              <a:t>00</a:t>
            </a:r>
            <a:r>
              <a:rPr lang="zh-CN" altLang="en-US" sz="1100"/>
              <a:t>指代；</a:t>
            </a:r>
          </a:p>
        </xdr:txBody>
      </xdr:sp>
      <xdr:sp macro="" textlink="">
        <xdr:nvSpPr>
          <xdr:cNvPr id="59" name="文本框 58"/>
          <xdr:cNvSpPr txBox="1"/>
        </xdr:nvSpPr>
        <xdr:spPr>
          <a:xfrm>
            <a:off x="-127000" y="838200"/>
            <a:ext cx="3811589" cy="277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CN" altLang="en-US" sz="1100"/>
              <a:t>模治具原材料物料组：</a:t>
            </a:r>
            <a:r>
              <a:rPr lang="en-US" altLang="zh-CN" sz="1100"/>
              <a:t>MY   01   00   </a:t>
            </a:r>
            <a:r>
              <a:rPr lang="zh-CN" altLang="en-US" sz="1100"/>
              <a:t>模治具原材料</a:t>
            </a:r>
            <a:r>
              <a:rPr lang="en-US" altLang="zh-CN" sz="1100"/>
              <a:t>-</a:t>
            </a:r>
            <a:r>
              <a:rPr lang="zh-CN" altLang="en-US" sz="1100"/>
              <a:t>模胚</a:t>
            </a:r>
          </a:p>
        </xdr:txBody>
      </xdr:sp>
      <xdr:cxnSp macro="">
        <xdr:nvCxnSpPr>
          <xdr:cNvPr id="60" name="直接连接符 59"/>
          <xdr:cNvCxnSpPr/>
        </xdr:nvCxnSpPr>
        <xdr:spPr>
          <a:xfrm flipH="1">
            <a:off x="1767386" y="1060450"/>
            <a:ext cx="127000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接连接符 60"/>
          <xdr:cNvCxnSpPr/>
        </xdr:nvCxnSpPr>
        <xdr:spPr>
          <a:xfrm flipH="1">
            <a:off x="1519735" y="1047750"/>
            <a:ext cx="171450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17</xdr:col>
      <xdr:colOff>274733</xdr:colOff>
      <xdr:row>13</xdr:row>
      <xdr:rowOff>142636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"/>
          <a:ext cx="11933333" cy="1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13</xdr:col>
      <xdr:colOff>656028</xdr:colOff>
      <xdr:row>26</xdr:row>
      <xdr:rowOff>9320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76575"/>
          <a:ext cx="9571428" cy="1638095"/>
        </a:xfrm>
        <a:prstGeom prst="rect">
          <a:avLst/>
        </a:prstGeom>
      </xdr:spPr>
    </xdr:pic>
    <xdr:clientData/>
  </xdr:twoCellAnchor>
  <xdr:twoCellAnchor>
    <xdr:from>
      <xdr:col>9</xdr:col>
      <xdr:colOff>438150</xdr:colOff>
      <xdr:row>8</xdr:row>
      <xdr:rowOff>152400</xdr:rowOff>
    </xdr:from>
    <xdr:to>
      <xdr:col>11</xdr:col>
      <xdr:colOff>295275</xdr:colOff>
      <xdr:row>22</xdr:row>
      <xdr:rowOff>123825</xdr:rowOff>
    </xdr:to>
    <xdr:cxnSp macro="">
      <xdr:nvCxnSpPr>
        <xdr:cNvPr id="8" name="直接箭头连接符 7"/>
        <xdr:cNvCxnSpPr/>
      </xdr:nvCxnSpPr>
      <xdr:spPr>
        <a:xfrm flipH="1">
          <a:off x="6610350" y="1600200"/>
          <a:ext cx="1228725" cy="2505075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6" sqref="A6"/>
    </sheetView>
  </sheetViews>
  <sheetFormatPr defaultColWidth="8.625" defaultRowHeight="14.25"/>
  <cols>
    <col min="1" max="16384" width="8.625" style="10"/>
  </cols>
  <sheetData>
    <row r="1" spans="1:1">
      <c r="A1" s="9" t="s">
        <v>105</v>
      </c>
    </row>
    <row r="2" spans="1:1">
      <c r="A2" s="9" t="s">
        <v>106</v>
      </c>
    </row>
    <row r="3" spans="1:1">
      <c r="A3" s="9" t="s">
        <v>107</v>
      </c>
    </row>
    <row r="4" spans="1:1">
      <c r="A4" s="9" t="s">
        <v>108</v>
      </c>
    </row>
    <row r="5" spans="1:1">
      <c r="A5" s="9" t="s">
        <v>109</v>
      </c>
    </row>
    <row r="6" spans="1:1">
      <c r="A6" s="11" t="s">
        <v>687</v>
      </c>
    </row>
    <row r="32" spans="11:11" ht="15.75">
      <c r="K32" s="1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RowHeight="14.25"/>
  <sheetData>
    <row r="1" spans="1:1">
      <c r="A1" s="61" t="s">
        <v>751</v>
      </c>
    </row>
    <row r="2" spans="1:1">
      <c r="A2" t="s">
        <v>752</v>
      </c>
    </row>
    <row r="3" spans="1:1">
      <c r="A3" s="61" t="s">
        <v>753</v>
      </c>
    </row>
    <row r="16" spans="1:1">
      <c r="A16" t="s">
        <v>754</v>
      </c>
    </row>
    <row r="17" spans="1:1">
      <c r="A17" s="61" t="s">
        <v>753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14"/>
  <sheetViews>
    <sheetView zoomScale="115" zoomScaleNormal="115" workbookViewId="0">
      <pane ySplit="3" topLeftCell="A67" activePane="bottomLeft" state="frozen"/>
      <selection pane="bottomLeft" activeCell="A27" sqref="A27:XFD27"/>
    </sheetView>
  </sheetViews>
  <sheetFormatPr defaultColWidth="8.625" defaultRowHeight="15.75"/>
  <cols>
    <col min="1" max="1" width="13.625" style="18" bestFit="1" customWidth="1"/>
    <col min="2" max="2" width="5.375" style="42" bestFit="1" customWidth="1"/>
    <col min="3" max="3" width="12.875" style="43" customWidth="1"/>
    <col min="4" max="4" width="4.625" style="44" customWidth="1"/>
    <col min="5" max="5" width="19.875" style="43" customWidth="1"/>
    <col min="6" max="6" width="5.625" style="18" customWidth="1"/>
    <col min="7" max="7" width="20.5" style="43" customWidth="1"/>
    <col min="8" max="8" width="5.375" style="18" customWidth="1"/>
    <col min="9" max="9" width="11.25" style="18" bestFit="1" customWidth="1"/>
    <col min="10" max="10" width="35.125" style="19" bestFit="1" customWidth="1"/>
    <col min="11" max="16384" width="8.625" style="18"/>
  </cols>
  <sheetData>
    <row r="1" spans="1:10" ht="23.1" customHeight="1">
      <c r="A1" s="46" t="s">
        <v>35</v>
      </c>
      <c r="B1" s="46" t="s">
        <v>260</v>
      </c>
      <c r="C1" s="46"/>
      <c r="D1" s="46"/>
      <c r="E1" s="46"/>
      <c r="F1" s="46"/>
      <c r="G1" s="46"/>
      <c r="H1" s="46"/>
      <c r="I1" s="46"/>
      <c r="J1" s="46"/>
    </row>
    <row r="2" spans="1:10" s="19" customFormat="1">
      <c r="A2" s="46"/>
      <c r="B2" s="46" t="s">
        <v>82</v>
      </c>
      <c r="C2" s="46" t="s">
        <v>110</v>
      </c>
      <c r="D2" s="46"/>
      <c r="E2" s="46" t="s">
        <v>36</v>
      </c>
      <c r="F2" s="46"/>
      <c r="G2" s="46" t="s">
        <v>83</v>
      </c>
      <c r="H2" s="46"/>
      <c r="I2" s="46" t="s">
        <v>261</v>
      </c>
      <c r="J2" s="46" t="s">
        <v>686</v>
      </c>
    </row>
    <row r="3" spans="1:10" s="19" customFormat="1">
      <c r="A3" s="46"/>
      <c r="B3" s="46"/>
      <c r="C3" s="20" t="s">
        <v>84</v>
      </c>
      <c r="D3" s="21" t="s">
        <v>262</v>
      </c>
      <c r="E3" s="20" t="s">
        <v>84</v>
      </c>
      <c r="F3" s="21" t="s">
        <v>263</v>
      </c>
      <c r="G3" s="20" t="s">
        <v>84</v>
      </c>
      <c r="H3" s="21" t="s">
        <v>37</v>
      </c>
      <c r="I3" s="46"/>
      <c r="J3" s="46"/>
    </row>
    <row r="4" spans="1:10" s="19" customFormat="1">
      <c r="A4" s="31" t="s">
        <v>266</v>
      </c>
      <c r="B4" s="50">
        <v>1</v>
      </c>
      <c r="C4" s="32" t="s">
        <v>266</v>
      </c>
      <c r="D4" s="24" t="s">
        <v>89</v>
      </c>
      <c r="E4" s="32" t="s">
        <v>267</v>
      </c>
      <c r="F4" s="26" t="s">
        <v>38</v>
      </c>
      <c r="G4" s="25" t="s">
        <v>41</v>
      </c>
      <c r="H4" s="26" t="s">
        <v>43</v>
      </c>
      <c r="I4" s="27" t="str">
        <f t="shared" ref="I4:I12" si="0">D4&amp;F4&amp;H4</f>
        <v>BC0100</v>
      </c>
      <c r="J4" s="22" t="str">
        <f>C4&amp;"-"&amp;E4</f>
        <v>半成品-冲压</v>
      </c>
    </row>
    <row r="5" spans="1:10" s="19" customFormat="1">
      <c r="A5" s="31" t="s">
        <v>266</v>
      </c>
      <c r="B5" s="51"/>
      <c r="C5" s="32" t="s">
        <v>266</v>
      </c>
      <c r="D5" s="24" t="s">
        <v>89</v>
      </c>
      <c r="E5" s="32" t="s">
        <v>268</v>
      </c>
      <c r="F5" s="26" t="s">
        <v>4</v>
      </c>
      <c r="G5" s="25" t="s">
        <v>41</v>
      </c>
      <c r="H5" s="26" t="s">
        <v>43</v>
      </c>
      <c r="I5" s="27" t="str">
        <f t="shared" si="0"/>
        <v>BC0200</v>
      </c>
      <c r="J5" s="22" t="str">
        <f t="shared" ref="J5:J35" si="1">C5&amp;"-"&amp;E5</f>
        <v>半成品-注塑</v>
      </c>
    </row>
    <row r="6" spans="1:10" s="19" customFormat="1">
      <c r="A6" s="31" t="s">
        <v>266</v>
      </c>
      <c r="B6" s="51"/>
      <c r="C6" s="32" t="s">
        <v>266</v>
      </c>
      <c r="D6" s="24" t="s">
        <v>89</v>
      </c>
      <c r="E6" s="32" t="s">
        <v>269</v>
      </c>
      <c r="F6" s="26" t="s">
        <v>2</v>
      </c>
      <c r="G6" s="25" t="s">
        <v>41</v>
      </c>
      <c r="H6" s="26" t="s">
        <v>43</v>
      </c>
      <c r="I6" s="27" t="str">
        <f t="shared" si="0"/>
        <v>BC0300</v>
      </c>
      <c r="J6" s="22" t="str">
        <f t="shared" si="1"/>
        <v>半成品-电镀</v>
      </c>
    </row>
    <row r="7" spans="1:10" s="19" customFormat="1">
      <c r="A7" s="31" t="s">
        <v>266</v>
      </c>
      <c r="B7" s="51"/>
      <c r="C7" s="32" t="s">
        <v>266</v>
      </c>
      <c r="D7" s="24" t="s">
        <v>89</v>
      </c>
      <c r="E7" s="32" t="s">
        <v>270</v>
      </c>
      <c r="F7" s="26" t="s">
        <v>5</v>
      </c>
      <c r="G7" s="25" t="s">
        <v>41</v>
      </c>
      <c r="H7" s="26" t="s">
        <v>43</v>
      </c>
      <c r="I7" s="27" t="str">
        <f t="shared" si="0"/>
        <v>BC0400</v>
      </c>
      <c r="J7" s="22" t="str">
        <f t="shared" si="1"/>
        <v>半成品-镭雕</v>
      </c>
    </row>
    <row r="8" spans="1:10" s="19" customFormat="1">
      <c r="A8" s="31" t="s">
        <v>266</v>
      </c>
      <c r="B8" s="51"/>
      <c r="C8" s="32" t="s">
        <v>266</v>
      </c>
      <c r="D8" s="24" t="s">
        <v>89</v>
      </c>
      <c r="E8" s="32" t="s">
        <v>44</v>
      </c>
      <c r="F8" s="26" t="s">
        <v>6</v>
      </c>
      <c r="G8" s="25" t="s">
        <v>41</v>
      </c>
      <c r="H8" s="26" t="s">
        <v>43</v>
      </c>
      <c r="I8" s="27" t="str">
        <f t="shared" si="0"/>
        <v>BC0500</v>
      </c>
      <c r="J8" s="22" t="str">
        <f t="shared" si="1"/>
        <v>半成品-CNC</v>
      </c>
    </row>
    <row r="9" spans="1:10" s="19" customFormat="1">
      <c r="A9" s="31" t="s">
        <v>266</v>
      </c>
      <c r="B9" s="51"/>
      <c r="C9" s="32" t="s">
        <v>266</v>
      </c>
      <c r="D9" s="24" t="s">
        <v>89</v>
      </c>
      <c r="E9" s="32" t="s">
        <v>271</v>
      </c>
      <c r="F9" s="26" t="s">
        <v>7</v>
      </c>
      <c r="G9" s="25" t="s">
        <v>41</v>
      </c>
      <c r="H9" s="26" t="s">
        <v>43</v>
      </c>
      <c r="I9" s="27" t="str">
        <f t="shared" si="0"/>
        <v>BC0600</v>
      </c>
      <c r="J9" s="22" t="str">
        <f t="shared" si="1"/>
        <v>半成品-焊接</v>
      </c>
    </row>
    <row r="10" spans="1:10" s="19" customFormat="1">
      <c r="A10" s="31" t="s">
        <v>266</v>
      </c>
      <c r="B10" s="51"/>
      <c r="C10" s="32" t="s">
        <v>266</v>
      </c>
      <c r="D10" s="24" t="s">
        <v>89</v>
      </c>
      <c r="E10" s="32" t="s">
        <v>272</v>
      </c>
      <c r="F10" s="26" t="s">
        <v>0</v>
      </c>
      <c r="G10" s="25" t="s">
        <v>41</v>
      </c>
      <c r="H10" s="26" t="s">
        <v>43</v>
      </c>
      <c r="I10" s="27" t="str">
        <f t="shared" si="0"/>
        <v>BC0700</v>
      </c>
      <c r="J10" s="22" t="str">
        <f t="shared" si="1"/>
        <v>半成品-铆接</v>
      </c>
    </row>
    <row r="11" spans="1:10" s="19" customFormat="1">
      <c r="A11" s="31" t="s">
        <v>266</v>
      </c>
      <c r="B11" s="51"/>
      <c r="C11" s="32" t="s">
        <v>266</v>
      </c>
      <c r="D11" s="24" t="s">
        <v>89</v>
      </c>
      <c r="E11" s="32" t="s">
        <v>273</v>
      </c>
      <c r="F11" s="26" t="s">
        <v>3</v>
      </c>
      <c r="G11" s="25" t="s">
        <v>41</v>
      </c>
      <c r="H11" s="26" t="s">
        <v>43</v>
      </c>
      <c r="I11" s="27" t="str">
        <f t="shared" si="0"/>
        <v>BC0800</v>
      </c>
      <c r="J11" s="22" t="str">
        <f t="shared" si="1"/>
        <v>半成品-喷涂</v>
      </c>
    </row>
    <row r="12" spans="1:10" s="19" customFormat="1">
      <c r="A12" s="31" t="s">
        <v>266</v>
      </c>
      <c r="B12" s="51"/>
      <c r="C12" s="32" t="s">
        <v>266</v>
      </c>
      <c r="D12" s="24" t="s">
        <v>89</v>
      </c>
      <c r="E12" s="32" t="s">
        <v>274</v>
      </c>
      <c r="F12" s="26" t="s">
        <v>1</v>
      </c>
      <c r="G12" s="25" t="s">
        <v>41</v>
      </c>
      <c r="H12" s="26" t="s">
        <v>43</v>
      </c>
      <c r="I12" s="27" t="str">
        <f t="shared" si="0"/>
        <v>BC0900</v>
      </c>
      <c r="J12" s="22" t="str">
        <f t="shared" si="1"/>
        <v>半成品-阳极</v>
      </c>
    </row>
    <row r="13" spans="1:10" s="19" customFormat="1">
      <c r="A13" s="31" t="s">
        <v>266</v>
      </c>
      <c r="B13" s="51"/>
      <c r="C13" s="32" t="s">
        <v>266</v>
      </c>
      <c r="D13" s="24" t="s">
        <v>89</v>
      </c>
      <c r="E13" s="32" t="s">
        <v>275</v>
      </c>
      <c r="F13" s="26" t="s">
        <v>8</v>
      </c>
      <c r="G13" s="25" t="s">
        <v>41</v>
      </c>
      <c r="H13" s="26" t="s">
        <v>43</v>
      </c>
      <c r="I13" s="27" t="str">
        <f t="shared" ref="I13:I81" si="2">D13&amp;F13&amp;H13</f>
        <v>BC1000</v>
      </c>
      <c r="J13" s="22" t="str">
        <f t="shared" si="1"/>
        <v>半成品-喷砂</v>
      </c>
    </row>
    <row r="14" spans="1:10" s="19" customFormat="1">
      <c r="A14" s="31" t="s">
        <v>266</v>
      </c>
      <c r="B14" s="51"/>
      <c r="C14" s="32" t="s">
        <v>266</v>
      </c>
      <c r="D14" s="24" t="s">
        <v>89</v>
      </c>
      <c r="E14" s="32" t="s">
        <v>276</v>
      </c>
      <c r="F14" s="26" t="s">
        <v>9</v>
      </c>
      <c r="G14" s="25" t="s">
        <v>41</v>
      </c>
      <c r="H14" s="26" t="s">
        <v>43</v>
      </c>
      <c r="I14" s="27" t="str">
        <f t="shared" si="2"/>
        <v>BC1100</v>
      </c>
      <c r="J14" s="22" t="str">
        <f t="shared" si="1"/>
        <v>半成品-电泳</v>
      </c>
    </row>
    <row r="15" spans="1:10" s="19" customFormat="1">
      <c r="A15" s="31" t="s">
        <v>266</v>
      </c>
      <c r="B15" s="51"/>
      <c r="C15" s="32" t="s">
        <v>266</v>
      </c>
      <c r="D15" s="24" t="s">
        <v>89</v>
      </c>
      <c r="E15" s="32" t="s">
        <v>277</v>
      </c>
      <c r="F15" s="26" t="s">
        <v>10</v>
      </c>
      <c r="G15" s="25" t="s">
        <v>41</v>
      </c>
      <c r="H15" s="26" t="s">
        <v>47</v>
      </c>
      <c r="I15" s="27" t="str">
        <f t="shared" si="2"/>
        <v>BC1200</v>
      </c>
      <c r="J15" s="22" t="str">
        <f t="shared" si="1"/>
        <v>半成品-抛光</v>
      </c>
    </row>
    <row r="16" spans="1:10" s="19" customFormat="1">
      <c r="A16" s="31" t="s">
        <v>266</v>
      </c>
      <c r="B16" s="51"/>
      <c r="C16" s="32" t="s">
        <v>266</v>
      </c>
      <c r="D16" s="24" t="s">
        <v>89</v>
      </c>
      <c r="E16" s="32" t="s">
        <v>278</v>
      </c>
      <c r="F16" s="26" t="s">
        <v>11</v>
      </c>
      <c r="G16" s="25" t="s">
        <v>41</v>
      </c>
      <c r="H16" s="26" t="s">
        <v>47</v>
      </c>
      <c r="I16" s="27" t="str">
        <f t="shared" si="2"/>
        <v>BC1300</v>
      </c>
      <c r="J16" s="22" t="str">
        <f t="shared" si="1"/>
        <v>半成品-研磨</v>
      </c>
    </row>
    <row r="17" spans="1:10" s="19" customFormat="1">
      <c r="A17" s="31" t="s">
        <v>266</v>
      </c>
      <c r="B17" s="51"/>
      <c r="C17" s="32" t="s">
        <v>266</v>
      </c>
      <c r="D17" s="24" t="s">
        <v>89</v>
      </c>
      <c r="E17" s="32" t="s">
        <v>48</v>
      </c>
      <c r="F17" s="26" t="s">
        <v>12</v>
      </c>
      <c r="G17" s="25" t="s">
        <v>41</v>
      </c>
      <c r="H17" s="26" t="s">
        <v>47</v>
      </c>
      <c r="I17" s="27" t="str">
        <f t="shared" si="2"/>
        <v>BC1400</v>
      </c>
      <c r="J17" s="22" t="str">
        <f t="shared" si="1"/>
        <v>半成品-PVD</v>
      </c>
    </row>
    <row r="18" spans="1:10" s="19" customFormat="1">
      <c r="A18" s="31" t="s">
        <v>266</v>
      </c>
      <c r="B18" s="51"/>
      <c r="C18" s="32" t="s">
        <v>266</v>
      </c>
      <c r="D18" s="24" t="s">
        <v>89</v>
      </c>
      <c r="E18" s="32" t="s">
        <v>279</v>
      </c>
      <c r="F18" s="26" t="s">
        <v>13</v>
      </c>
      <c r="G18" s="25" t="s">
        <v>41</v>
      </c>
      <c r="H18" s="26" t="s">
        <v>47</v>
      </c>
      <c r="I18" s="27" t="str">
        <f t="shared" si="2"/>
        <v>BC1500</v>
      </c>
      <c r="J18" s="22" t="str">
        <f t="shared" si="1"/>
        <v>半成品-化镀</v>
      </c>
    </row>
    <row r="19" spans="1:10" s="19" customFormat="1">
      <c r="A19" s="31" t="s">
        <v>266</v>
      </c>
      <c r="B19" s="51"/>
      <c r="C19" s="32" t="s">
        <v>266</v>
      </c>
      <c r="D19" s="24" t="s">
        <v>89</v>
      </c>
      <c r="E19" s="32" t="s">
        <v>280</v>
      </c>
      <c r="F19" s="26" t="s">
        <v>14</v>
      </c>
      <c r="G19" s="25" t="s">
        <v>41</v>
      </c>
      <c r="H19" s="26" t="s">
        <v>47</v>
      </c>
      <c r="I19" s="27" t="str">
        <f t="shared" si="2"/>
        <v>BC1600</v>
      </c>
      <c r="J19" s="22" t="str">
        <f t="shared" si="1"/>
        <v>半成品-双射</v>
      </c>
    </row>
    <row r="20" spans="1:10" s="19" customFormat="1">
      <c r="A20" s="31" t="s">
        <v>266</v>
      </c>
      <c r="B20" s="51"/>
      <c r="C20" s="32" t="s">
        <v>266</v>
      </c>
      <c r="D20" s="24" t="s">
        <v>89</v>
      </c>
      <c r="E20" s="32" t="s">
        <v>281</v>
      </c>
      <c r="F20" s="26" t="s">
        <v>15</v>
      </c>
      <c r="G20" s="25" t="s">
        <v>41</v>
      </c>
      <c r="H20" s="26" t="s">
        <v>47</v>
      </c>
      <c r="I20" s="27" t="str">
        <f t="shared" si="2"/>
        <v>BC1700</v>
      </c>
      <c r="J20" s="22" t="str">
        <f t="shared" si="1"/>
        <v>半成品-丝印</v>
      </c>
    </row>
    <row r="21" spans="1:10" s="19" customFormat="1">
      <c r="A21" s="31" t="s">
        <v>266</v>
      </c>
      <c r="B21" s="51"/>
      <c r="C21" s="32" t="s">
        <v>266</v>
      </c>
      <c r="D21" s="24" t="s">
        <v>89</v>
      </c>
      <c r="E21" s="32" t="s">
        <v>282</v>
      </c>
      <c r="F21" s="26" t="s">
        <v>16</v>
      </c>
      <c r="G21" s="25" t="s">
        <v>41</v>
      </c>
      <c r="H21" s="26" t="s">
        <v>47</v>
      </c>
      <c r="I21" s="27" t="str">
        <f t="shared" si="2"/>
        <v>BC1800</v>
      </c>
      <c r="J21" s="22" t="str">
        <f t="shared" si="1"/>
        <v>半成品-LDS打码测试</v>
      </c>
    </row>
    <row r="22" spans="1:10" s="19" customFormat="1">
      <c r="A22" s="31" t="s">
        <v>266</v>
      </c>
      <c r="B22" s="51"/>
      <c r="C22" s="32" t="s">
        <v>266</v>
      </c>
      <c r="D22" s="24" t="s">
        <v>89</v>
      </c>
      <c r="E22" s="32" t="s">
        <v>283</v>
      </c>
      <c r="F22" s="26" t="s">
        <v>17</v>
      </c>
      <c r="G22" s="25" t="s">
        <v>41</v>
      </c>
      <c r="H22" s="26" t="s">
        <v>47</v>
      </c>
      <c r="I22" s="27" t="str">
        <f t="shared" si="2"/>
        <v>BC1900</v>
      </c>
      <c r="J22" s="22" t="str">
        <f t="shared" si="1"/>
        <v>半成品-SMT贴片</v>
      </c>
    </row>
    <row r="23" spans="1:10" s="19" customFormat="1">
      <c r="A23" s="31" t="s">
        <v>266</v>
      </c>
      <c r="B23" s="51"/>
      <c r="C23" s="32" t="s">
        <v>266</v>
      </c>
      <c r="D23" s="24" t="s">
        <v>89</v>
      </c>
      <c r="E23" s="32" t="s">
        <v>284</v>
      </c>
      <c r="F23" s="26" t="s">
        <v>18</v>
      </c>
      <c r="G23" s="25" t="s">
        <v>41</v>
      </c>
      <c r="H23" s="26" t="s">
        <v>47</v>
      </c>
      <c r="I23" s="27" t="str">
        <f t="shared" si="2"/>
        <v>BC2000</v>
      </c>
      <c r="J23" s="22" t="str">
        <f t="shared" si="1"/>
        <v>半成品-组装（不含包装）</v>
      </c>
    </row>
    <row r="24" spans="1:10" s="19" customFormat="1">
      <c r="A24" s="31" t="s">
        <v>266</v>
      </c>
      <c r="B24" s="51"/>
      <c r="C24" s="32" t="s">
        <v>266</v>
      </c>
      <c r="D24" s="24" t="s">
        <v>89</v>
      </c>
      <c r="E24" s="32" t="s">
        <v>285</v>
      </c>
      <c r="F24" s="26" t="s">
        <v>19</v>
      </c>
      <c r="G24" s="25" t="s">
        <v>41</v>
      </c>
      <c r="H24" s="26" t="s">
        <v>47</v>
      </c>
      <c r="I24" s="27" t="str">
        <f t="shared" si="2"/>
        <v>BC2100</v>
      </c>
      <c r="J24" s="22" t="str">
        <f t="shared" si="1"/>
        <v>半成品-绕线</v>
      </c>
    </row>
    <row r="25" spans="1:10" s="19" customFormat="1">
      <c r="A25" s="31" t="s">
        <v>266</v>
      </c>
      <c r="B25" s="51"/>
      <c r="C25" s="32" t="s">
        <v>266</v>
      </c>
      <c r="D25" s="24" t="s">
        <v>89</v>
      </c>
      <c r="E25" s="32" t="s">
        <v>286</v>
      </c>
      <c r="F25" s="26" t="s">
        <v>20</v>
      </c>
      <c r="G25" s="25" t="s">
        <v>41</v>
      </c>
      <c r="H25" s="26" t="s">
        <v>47</v>
      </c>
      <c r="I25" s="27" t="str">
        <f t="shared" si="2"/>
        <v>BC2200</v>
      </c>
      <c r="J25" s="22" t="str">
        <f t="shared" si="1"/>
        <v>半成品-Cable 剥线</v>
      </c>
    </row>
    <row r="26" spans="1:10" s="19" customFormat="1">
      <c r="A26" s="31" t="s">
        <v>266</v>
      </c>
      <c r="B26" s="51"/>
      <c r="C26" s="32" t="s">
        <v>266</v>
      </c>
      <c r="D26" s="24" t="s">
        <v>89</v>
      </c>
      <c r="E26" s="33" t="s">
        <v>287</v>
      </c>
      <c r="F26" s="26" t="s">
        <v>21</v>
      </c>
      <c r="G26" s="25" t="s">
        <v>41</v>
      </c>
      <c r="H26" s="26" t="s">
        <v>47</v>
      </c>
      <c r="I26" s="27" t="str">
        <f t="shared" si="2"/>
        <v>BC2300</v>
      </c>
      <c r="J26" s="22" t="str">
        <f t="shared" si="1"/>
        <v>半成品-清洗</v>
      </c>
    </row>
    <row r="27" spans="1:10" s="19" customFormat="1">
      <c r="A27" s="31" t="s">
        <v>266</v>
      </c>
      <c r="B27" s="51"/>
      <c r="C27" s="32" t="s">
        <v>266</v>
      </c>
      <c r="D27" s="24" t="s">
        <v>89</v>
      </c>
      <c r="E27" s="33" t="s">
        <v>288</v>
      </c>
      <c r="F27" s="26" t="s">
        <v>22</v>
      </c>
      <c r="G27" s="25" t="s">
        <v>41</v>
      </c>
      <c r="H27" s="26" t="s">
        <v>47</v>
      </c>
      <c r="I27" s="27" t="str">
        <f t="shared" si="2"/>
        <v>BC2400</v>
      </c>
      <c r="J27" s="22" t="str">
        <f t="shared" si="1"/>
        <v>半成品-模切</v>
      </c>
    </row>
    <row r="28" spans="1:10" s="19" customFormat="1">
      <c r="A28" s="31" t="s">
        <v>266</v>
      </c>
      <c r="B28" s="51"/>
      <c r="C28" s="32" t="s">
        <v>266</v>
      </c>
      <c r="D28" s="24" t="s">
        <v>89</v>
      </c>
      <c r="E28" s="33" t="s">
        <v>289</v>
      </c>
      <c r="F28" s="26" t="s">
        <v>23</v>
      </c>
      <c r="G28" s="25" t="s">
        <v>41</v>
      </c>
      <c r="H28" s="26" t="s">
        <v>47</v>
      </c>
      <c r="I28" s="27" t="str">
        <f t="shared" si="2"/>
        <v>BC2500</v>
      </c>
      <c r="J28" s="22" t="str">
        <f t="shared" si="1"/>
        <v>半成品-平磨</v>
      </c>
    </row>
    <row r="29" spans="1:10" s="19" customFormat="1">
      <c r="A29" s="31" t="s">
        <v>266</v>
      </c>
      <c r="B29" s="51"/>
      <c r="C29" s="32" t="s">
        <v>266</v>
      </c>
      <c r="D29" s="24" t="s">
        <v>89</v>
      </c>
      <c r="E29" s="33" t="s">
        <v>290</v>
      </c>
      <c r="F29" s="26" t="s">
        <v>24</v>
      </c>
      <c r="G29" s="25" t="s">
        <v>41</v>
      </c>
      <c r="H29" s="26" t="s">
        <v>47</v>
      </c>
      <c r="I29" s="27" t="str">
        <f t="shared" si="2"/>
        <v>BC2600</v>
      </c>
      <c r="J29" s="22" t="str">
        <f t="shared" si="1"/>
        <v>半成品-蚀刻</v>
      </c>
    </row>
    <row r="30" spans="1:10" s="19" customFormat="1">
      <c r="A30" s="31" t="s">
        <v>266</v>
      </c>
      <c r="B30" s="51"/>
      <c r="C30" s="32" t="s">
        <v>266</v>
      </c>
      <c r="D30" s="24" t="s">
        <v>89</v>
      </c>
      <c r="E30" s="33" t="s">
        <v>291</v>
      </c>
      <c r="F30" s="26" t="s">
        <v>25</v>
      </c>
      <c r="G30" s="25" t="s">
        <v>41</v>
      </c>
      <c r="H30" s="26" t="s">
        <v>47</v>
      </c>
      <c r="I30" s="27" t="str">
        <f t="shared" si="2"/>
        <v>BC2700</v>
      </c>
      <c r="J30" s="22" t="str">
        <f t="shared" si="1"/>
        <v>半成品-点胶</v>
      </c>
    </row>
    <row r="31" spans="1:10" s="19" customFormat="1">
      <c r="A31" s="31" t="s">
        <v>266</v>
      </c>
      <c r="B31" s="51"/>
      <c r="C31" s="32" t="s">
        <v>266</v>
      </c>
      <c r="D31" s="24" t="s">
        <v>89</v>
      </c>
      <c r="E31" s="33" t="s">
        <v>90</v>
      </c>
      <c r="F31" s="26" t="s">
        <v>26</v>
      </c>
      <c r="G31" s="25" t="s">
        <v>41</v>
      </c>
      <c r="H31" s="26" t="s">
        <v>47</v>
      </c>
      <c r="I31" s="27" t="str">
        <f t="shared" si="2"/>
        <v>BC2800</v>
      </c>
      <c r="J31" s="22" t="str">
        <f t="shared" si="1"/>
        <v>半成品-MIM</v>
      </c>
    </row>
    <row r="32" spans="1:10" s="19" customFormat="1">
      <c r="A32" s="31" t="s">
        <v>266</v>
      </c>
      <c r="B32" s="51"/>
      <c r="C32" s="32" t="s">
        <v>266</v>
      </c>
      <c r="D32" s="24" t="s">
        <v>89</v>
      </c>
      <c r="E32" s="34" t="s">
        <v>292</v>
      </c>
      <c r="F32" s="26" t="s">
        <v>27</v>
      </c>
      <c r="G32" s="25" t="s">
        <v>41</v>
      </c>
      <c r="H32" s="26" t="s">
        <v>47</v>
      </c>
      <c r="I32" s="27" t="str">
        <f t="shared" si="2"/>
        <v>BC2900</v>
      </c>
      <c r="J32" s="22" t="str">
        <f t="shared" si="1"/>
        <v>半成品-裁切</v>
      </c>
    </row>
    <row r="33" spans="1:10" s="19" customFormat="1">
      <c r="A33" s="31" t="s">
        <v>266</v>
      </c>
      <c r="B33" s="51"/>
      <c r="C33" s="32" t="s">
        <v>266</v>
      </c>
      <c r="D33" s="24" t="s">
        <v>89</v>
      </c>
      <c r="E33" s="34" t="s">
        <v>293</v>
      </c>
      <c r="F33" s="26" t="s">
        <v>28</v>
      </c>
      <c r="G33" s="25" t="s">
        <v>41</v>
      </c>
      <c r="H33" s="26" t="s">
        <v>47</v>
      </c>
      <c r="I33" s="27" t="str">
        <f t="shared" si="2"/>
        <v>BC3000</v>
      </c>
      <c r="J33" s="22" t="str">
        <f t="shared" si="1"/>
        <v>半成品-贴胶</v>
      </c>
    </row>
    <row r="34" spans="1:10" s="19" customFormat="1">
      <c r="A34" s="31" t="s">
        <v>266</v>
      </c>
      <c r="B34" s="51"/>
      <c r="C34" s="32" t="s">
        <v>266</v>
      </c>
      <c r="D34" s="24" t="s">
        <v>89</v>
      </c>
      <c r="E34" s="34" t="s">
        <v>294</v>
      </c>
      <c r="F34" s="26" t="s">
        <v>29</v>
      </c>
      <c r="G34" s="25" t="s">
        <v>41</v>
      </c>
      <c r="H34" s="26" t="s">
        <v>43</v>
      </c>
      <c r="I34" s="27" t="str">
        <f t="shared" si="2"/>
        <v>BC3100</v>
      </c>
      <c r="J34" s="22" t="str">
        <f t="shared" si="1"/>
        <v>半成品-分切</v>
      </c>
    </row>
    <row r="35" spans="1:10" s="19" customFormat="1">
      <c r="A35" s="31" t="s">
        <v>266</v>
      </c>
      <c r="B35" s="52"/>
      <c r="C35" s="32" t="s">
        <v>266</v>
      </c>
      <c r="D35" s="24" t="s">
        <v>89</v>
      </c>
      <c r="E35" s="33" t="s">
        <v>295</v>
      </c>
      <c r="F35" s="26" t="s">
        <v>46</v>
      </c>
      <c r="G35" s="25" t="s">
        <v>41</v>
      </c>
      <c r="H35" s="26" t="s">
        <v>47</v>
      </c>
      <c r="I35" s="27" t="str">
        <f t="shared" si="2"/>
        <v>BC9900</v>
      </c>
      <c r="J35" s="22" t="str">
        <f t="shared" si="1"/>
        <v>半成品-其它</v>
      </c>
    </row>
    <row r="36" spans="1:10" s="19" customFormat="1">
      <c r="A36" s="31" t="s">
        <v>296</v>
      </c>
      <c r="B36" s="50">
        <v>1</v>
      </c>
      <c r="C36" s="35" t="s">
        <v>296</v>
      </c>
      <c r="D36" s="24" t="s">
        <v>91</v>
      </c>
      <c r="E36" s="35" t="s">
        <v>297</v>
      </c>
      <c r="F36" s="26" t="s">
        <v>38</v>
      </c>
      <c r="G36" s="36" t="s">
        <v>298</v>
      </c>
      <c r="H36" s="26" t="s">
        <v>38</v>
      </c>
      <c r="I36" s="27" t="str">
        <f t="shared" si="2"/>
        <v>YC0101</v>
      </c>
      <c r="J36" s="22" t="str">
        <f>C36&amp;"-"&amp;E36&amp;"-"&amp;G36</f>
        <v>原材料-黑色金属材料-原料纯铁</v>
      </c>
    </row>
    <row r="37" spans="1:10" s="19" customFormat="1">
      <c r="A37" s="31" t="s">
        <v>296</v>
      </c>
      <c r="B37" s="51"/>
      <c r="C37" s="35" t="s">
        <v>296</v>
      </c>
      <c r="D37" s="24" t="s">
        <v>91</v>
      </c>
      <c r="E37" s="35" t="s">
        <v>297</v>
      </c>
      <c r="F37" s="26" t="s">
        <v>38</v>
      </c>
      <c r="G37" s="36" t="s">
        <v>299</v>
      </c>
      <c r="H37" s="26" t="s">
        <v>4</v>
      </c>
      <c r="I37" s="27" t="str">
        <f t="shared" si="2"/>
        <v>YC0102</v>
      </c>
      <c r="J37" s="22" t="str">
        <f t="shared" ref="J37:J104" si="3">C37&amp;"-"&amp;E37&amp;"-"&amp;G37</f>
        <v>原材料-黑色金属材料-马口铁</v>
      </c>
    </row>
    <row r="38" spans="1:10" s="19" customFormat="1">
      <c r="A38" s="31" t="s">
        <v>296</v>
      </c>
      <c r="B38" s="51"/>
      <c r="C38" s="35" t="s">
        <v>296</v>
      </c>
      <c r="D38" s="24" t="s">
        <v>91</v>
      </c>
      <c r="E38" s="35" t="s">
        <v>297</v>
      </c>
      <c r="F38" s="26" t="s">
        <v>38</v>
      </c>
      <c r="G38" s="36" t="s">
        <v>300</v>
      </c>
      <c r="H38" s="26" t="s">
        <v>2</v>
      </c>
      <c r="I38" s="27" t="str">
        <f t="shared" si="2"/>
        <v>YC0103</v>
      </c>
      <c r="J38" s="22" t="str">
        <f t="shared" si="3"/>
        <v>原材料-黑色金属材料-灰铸铁</v>
      </c>
    </row>
    <row r="39" spans="1:10" s="19" customFormat="1">
      <c r="A39" s="31" t="s">
        <v>296</v>
      </c>
      <c r="B39" s="51"/>
      <c r="C39" s="35" t="s">
        <v>296</v>
      </c>
      <c r="D39" s="24" t="s">
        <v>91</v>
      </c>
      <c r="E39" s="35" t="s">
        <v>297</v>
      </c>
      <c r="F39" s="26" t="s">
        <v>38</v>
      </c>
      <c r="G39" s="36" t="s">
        <v>301</v>
      </c>
      <c r="H39" s="26" t="s">
        <v>5</v>
      </c>
      <c r="I39" s="27" t="str">
        <f t="shared" si="2"/>
        <v>YC0104</v>
      </c>
      <c r="J39" s="22" t="str">
        <f t="shared" si="3"/>
        <v>原材料-黑色金属材料-球墨铸铁</v>
      </c>
    </row>
    <row r="40" spans="1:10" s="19" customFormat="1">
      <c r="A40" s="31" t="s">
        <v>296</v>
      </c>
      <c r="B40" s="51"/>
      <c r="C40" s="35" t="s">
        <v>296</v>
      </c>
      <c r="D40" s="24" t="s">
        <v>91</v>
      </c>
      <c r="E40" s="35" t="s">
        <v>297</v>
      </c>
      <c r="F40" s="26" t="s">
        <v>38</v>
      </c>
      <c r="G40" s="36" t="s">
        <v>302</v>
      </c>
      <c r="H40" s="26" t="s">
        <v>6</v>
      </c>
      <c r="I40" s="27" t="str">
        <f t="shared" si="2"/>
        <v>YC0105</v>
      </c>
      <c r="J40" s="22" t="str">
        <f t="shared" si="3"/>
        <v>原材料-黑色金属材料-碳素结构钢</v>
      </c>
    </row>
    <row r="41" spans="1:10" s="19" customFormat="1">
      <c r="A41" s="31" t="s">
        <v>296</v>
      </c>
      <c r="B41" s="51"/>
      <c r="C41" s="35" t="s">
        <v>296</v>
      </c>
      <c r="D41" s="24" t="s">
        <v>91</v>
      </c>
      <c r="E41" s="35" t="s">
        <v>297</v>
      </c>
      <c r="F41" s="26" t="s">
        <v>38</v>
      </c>
      <c r="G41" s="37" t="s">
        <v>303</v>
      </c>
      <c r="H41" s="26" t="s">
        <v>7</v>
      </c>
      <c r="I41" s="27" t="str">
        <f t="shared" si="2"/>
        <v>YC0106</v>
      </c>
      <c r="J41" s="22" t="str">
        <f t="shared" si="3"/>
        <v>原材料-黑色金属材料-碳素工具钢</v>
      </c>
    </row>
    <row r="42" spans="1:10" s="19" customFormat="1">
      <c r="A42" s="31" t="s">
        <v>296</v>
      </c>
      <c r="B42" s="51"/>
      <c r="C42" s="35" t="s">
        <v>296</v>
      </c>
      <c r="D42" s="24" t="s">
        <v>91</v>
      </c>
      <c r="E42" s="35" t="s">
        <v>297</v>
      </c>
      <c r="F42" s="26" t="s">
        <v>38</v>
      </c>
      <c r="G42" s="36" t="s">
        <v>304</v>
      </c>
      <c r="H42" s="26" t="s">
        <v>0</v>
      </c>
      <c r="I42" s="27" t="str">
        <f t="shared" si="2"/>
        <v>YC0107</v>
      </c>
      <c r="J42" s="22" t="str">
        <f t="shared" si="3"/>
        <v>原材料-黑色金属材料-合金结构钢</v>
      </c>
    </row>
    <row r="43" spans="1:10" s="19" customFormat="1">
      <c r="A43" s="31" t="s">
        <v>296</v>
      </c>
      <c r="B43" s="51"/>
      <c r="C43" s="35" t="s">
        <v>296</v>
      </c>
      <c r="D43" s="24" t="s">
        <v>91</v>
      </c>
      <c r="E43" s="35" t="s">
        <v>297</v>
      </c>
      <c r="F43" s="26" t="s">
        <v>38</v>
      </c>
      <c r="G43" s="37" t="s">
        <v>305</v>
      </c>
      <c r="H43" s="26" t="s">
        <v>3</v>
      </c>
      <c r="I43" s="27" t="str">
        <f t="shared" si="2"/>
        <v>YC0108</v>
      </c>
      <c r="J43" s="22" t="str">
        <f t="shared" si="3"/>
        <v>原材料-黑色金属材料-合金工具钢</v>
      </c>
    </row>
    <row r="44" spans="1:10" s="19" customFormat="1">
      <c r="A44" s="31" t="s">
        <v>296</v>
      </c>
      <c r="B44" s="51"/>
      <c r="C44" s="35" t="s">
        <v>296</v>
      </c>
      <c r="D44" s="24" t="s">
        <v>91</v>
      </c>
      <c r="E44" s="35" t="s">
        <v>297</v>
      </c>
      <c r="F44" s="26" t="s">
        <v>38</v>
      </c>
      <c r="G44" s="37" t="s">
        <v>306</v>
      </c>
      <c r="H44" s="26" t="s">
        <v>1</v>
      </c>
      <c r="I44" s="27" t="str">
        <f t="shared" si="2"/>
        <v>YC0109</v>
      </c>
      <c r="J44" s="22" t="str">
        <f t="shared" si="3"/>
        <v>原材料-黑色金属材料-高速工具钢</v>
      </c>
    </row>
    <row r="45" spans="1:10" s="19" customFormat="1">
      <c r="A45" s="31" t="s">
        <v>296</v>
      </c>
      <c r="B45" s="51"/>
      <c r="C45" s="35" t="s">
        <v>296</v>
      </c>
      <c r="D45" s="24" t="s">
        <v>91</v>
      </c>
      <c r="E45" s="35" t="s">
        <v>297</v>
      </c>
      <c r="F45" s="26" t="s">
        <v>38</v>
      </c>
      <c r="G45" s="37" t="s">
        <v>307</v>
      </c>
      <c r="H45" s="26" t="s">
        <v>8</v>
      </c>
      <c r="I45" s="27" t="str">
        <f t="shared" si="2"/>
        <v>YC0110</v>
      </c>
      <c r="J45" s="22" t="str">
        <f t="shared" si="3"/>
        <v>原材料-黑色金属材料-电热合金钢</v>
      </c>
    </row>
    <row r="46" spans="1:10" s="19" customFormat="1">
      <c r="A46" s="31" t="s">
        <v>296</v>
      </c>
      <c r="B46" s="51"/>
      <c r="C46" s="35" t="s">
        <v>296</v>
      </c>
      <c r="D46" s="24" t="s">
        <v>91</v>
      </c>
      <c r="E46" s="35" t="s">
        <v>308</v>
      </c>
      <c r="F46" s="26" t="s">
        <v>38</v>
      </c>
      <c r="G46" s="36" t="s">
        <v>309</v>
      </c>
      <c r="H46" s="26" t="s">
        <v>9</v>
      </c>
      <c r="I46" s="27" t="str">
        <f t="shared" si="2"/>
        <v>YC0111</v>
      </c>
      <c r="J46" s="22" t="str">
        <f t="shared" si="3"/>
        <v>原材料-黑色金属材料-弹簧钢</v>
      </c>
    </row>
    <row r="47" spans="1:10" s="19" customFormat="1">
      <c r="A47" s="31" t="s">
        <v>296</v>
      </c>
      <c r="B47" s="51"/>
      <c r="C47" s="35" t="s">
        <v>296</v>
      </c>
      <c r="D47" s="24" t="s">
        <v>91</v>
      </c>
      <c r="E47" s="35" t="s">
        <v>308</v>
      </c>
      <c r="F47" s="26" t="s">
        <v>38</v>
      </c>
      <c r="G47" s="37" t="s">
        <v>310</v>
      </c>
      <c r="H47" s="26" t="s">
        <v>10</v>
      </c>
      <c r="I47" s="27" t="str">
        <f t="shared" si="2"/>
        <v>YC0112</v>
      </c>
      <c r="J47" s="22" t="str">
        <f t="shared" si="3"/>
        <v>原材料-黑色金属材料-轴承钢</v>
      </c>
    </row>
    <row r="48" spans="1:10" s="19" customFormat="1">
      <c r="A48" s="31" t="s">
        <v>296</v>
      </c>
      <c r="B48" s="51"/>
      <c r="C48" s="35" t="s">
        <v>296</v>
      </c>
      <c r="D48" s="24" t="s">
        <v>91</v>
      </c>
      <c r="E48" s="35" t="s">
        <v>297</v>
      </c>
      <c r="F48" s="26" t="s">
        <v>38</v>
      </c>
      <c r="G48" s="36" t="s">
        <v>311</v>
      </c>
      <c r="H48" s="26" t="s">
        <v>11</v>
      </c>
      <c r="I48" s="27" t="str">
        <f t="shared" si="2"/>
        <v>YC0113</v>
      </c>
      <c r="J48" s="22" t="str">
        <f t="shared" si="3"/>
        <v>原材料-黑色金属材料-不锈钢</v>
      </c>
    </row>
    <row r="49" spans="1:10" s="19" customFormat="1">
      <c r="A49" s="31" t="s">
        <v>296</v>
      </c>
      <c r="B49" s="51"/>
      <c r="C49" s="35" t="s">
        <v>296</v>
      </c>
      <c r="D49" s="24" t="s">
        <v>91</v>
      </c>
      <c r="E49" s="35" t="s">
        <v>297</v>
      </c>
      <c r="F49" s="26" t="s">
        <v>38</v>
      </c>
      <c r="G49" s="37" t="s">
        <v>312</v>
      </c>
      <c r="H49" s="26" t="s">
        <v>12</v>
      </c>
      <c r="I49" s="27" t="str">
        <f t="shared" si="2"/>
        <v>YC0114</v>
      </c>
      <c r="J49" s="22" t="str">
        <f t="shared" si="3"/>
        <v>原材料-黑色金属材料-耐热钢</v>
      </c>
    </row>
    <row r="50" spans="1:10" s="19" customFormat="1">
      <c r="A50" s="31" t="s">
        <v>296</v>
      </c>
      <c r="B50" s="51"/>
      <c r="C50" s="35" t="s">
        <v>296</v>
      </c>
      <c r="D50" s="24" t="s">
        <v>91</v>
      </c>
      <c r="E50" s="35" t="s">
        <v>297</v>
      </c>
      <c r="F50" s="26" t="s">
        <v>38</v>
      </c>
      <c r="G50" s="36" t="s">
        <v>313</v>
      </c>
      <c r="H50" s="26" t="s">
        <v>13</v>
      </c>
      <c r="I50" s="27" t="str">
        <f t="shared" si="2"/>
        <v>YC0115</v>
      </c>
      <c r="J50" s="22" t="str">
        <f t="shared" si="3"/>
        <v>原材料-黑色金属材料-电工钢</v>
      </c>
    </row>
    <row r="51" spans="1:10" s="19" customFormat="1">
      <c r="A51" s="31" t="s">
        <v>296</v>
      </c>
      <c r="B51" s="51"/>
      <c r="C51" s="35" t="s">
        <v>296</v>
      </c>
      <c r="D51" s="24" t="s">
        <v>91</v>
      </c>
      <c r="E51" s="35" t="s">
        <v>297</v>
      </c>
      <c r="F51" s="26" t="s">
        <v>38</v>
      </c>
      <c r="G51" s="36" t="s">
        <v>314</v>
      </c>
      <c r="H51" s="26" t="s">
        <v>14</v>
      </c>
      <c r="I51" s="27" t="str">
        <f t="shared" si="2"/>
        <v>YC0116</v>
      </c>
      <c r="J51" s="22" t="str">
        <f t="shared" si="3"/>
        <v>原材料-黑色金属材料-耐磨钢</v>
      </c>
    </row>
    <row r="52" spans="1:10" s="19" customFormat="1">
      <c r="A52" s="31" t="s">
        <v>296</v>
      </c>
      <c r="B52" s="51"/>
      <c r="C52" s="35" t="s">
        <v>296</v>
      </c>
      <c r="D52" s="24" t="s">
        <v>91</v>
      </c>
      <c r="E52" s="35" t="s">
        <v>297</v>
      </c>
      <c r="F52" s="26" t="s">
        <v>38</v>
      </c>
      <c r="G52" s="36" t="s">
        <v>315</v>
      </c>
      <c r="H52" s="26" t="s">
        <v>15</v>
      </c>
      <c r="I52" s="27" t="str">
        <f t="shared" si="2"/>
        <v>YC0117</v>
      </c>
      <c r="J52" s="22" t="str">
        <f t="shared" si="3"/>
        <v>原材料-黑色金属材料-模具钢</v>
      </c>
    </row>
    <row r="53" spans="1:10" s="19" customFormat="1">
      <c r="A53" s="31" t="s">
        <v>296</v>
      </c>
      <c r="B53" s="51"/>
      <c r="C53" s="35" t="s">
        <v>296</v>
      </c>
      <c r="D53" s="24" t="s">
        <v>91</v>
      </c>
      <c r="E53" s="35" t="s">
        <v>316</v>
      </c>
      <c r="F53" s="26" t="s">
        <v>39</v>
      </c>
      <c r="G53" s="36" t="s">
        <v>317</v>
      </c>
      <c r="H53" s="26" t="s">
        <v>38</v>
      </c>
      <c r="I53" s="27" t="str">
        <f t="shared" si="2"/>
        <v>YC0201</v>
      </c>
      <c r="J53" s="22" t="str">
        <f t="shared" si="3"/>
        <v>原材料-有色金属材料-工业纯铝</v>
      </c>
    </row>
    <row r="54" spans="1:10" s="19" customFormat="1">
      <c r="A54" s="31" t="s">
        <v>296</v>
      </c>
      <c r="B54" s="51"/>
      <c r="C54" s="35" t="s">
        <v>296</v>
      </c>
      <c r="D54" s="24" t="s">
        <v>91</v>
      </c>
      <c r="E54" s="35" t="s">
        <v>316</v>
      </c>
      <c r="F54" s="26" t="s">
        <v>39</v>
      </c>
      <c r="G54" s="36" t="s">
        <v>318</v>
      </c>
      <c r="H54" s="26" t="s">
        <v>4</v>
      </c>
      <c r="I54" s="27" t="str">
        <f t="shared" si="2"/>
        <v>YC0202</v>
      </c>
      <c r="J54" s="22" t="str">
        <f t="shared" si="3"/>
        <v>原材料-有色金属材料-铝合金</v>
      </c>
    </row>
    <row r="55" spans="1:10" s="19" customFormat="1">
      <c r="A55" s="31" t="s">
        <v>296</v>
      </c>
      <c r="B55" s="51"/>
      <c r="C55" s="35" t="s">
        <v>296</v>
      </c>
      <c r="D55" s="24" t="s">
        <v>91</v>
      </c>
      <c r="E55" s="35" t="s">
        <v>316</v>
      </c>
      <c r="F55" s="26" t="s">
        <v>39</v>
      </c>
      <c r="G55" s="36" t="s">
        <v>319</v>
      </c>
      <c r="H55" s="26" t="s">
        <v>2</v>
      </c>
      <c r="I55" s="27" t="str">
        <f t="shared" si="2"/>
        <v>YC0203</v>
      </c>
      <c r="J55" s="22" t="str">
        <f t="shared" si="3"/>
        <v>原材料-有色金属材料-镁合金</v>
      </c>
    </row>
    <row r="56" spans="1:10" s="19" customFormat="1">
      <c r="A56" s="31" t="s">
        <v>296</v>
      </c>
      <c r="B56" s="51"/>
      <c r="C56" s="35" t="s">
        <v>296</v>
      </c>
      <c r="D56" s="24" t="s">
        <v>91</v>
      </c>
      <c r="E56" s="35" t="s">
        <v>316</v>
      </c>
      <c r="F56" s="26" t="s">
        <v>39</v>
      </c>
      <c r="G56" s="36" t="s">
        <v>320</v>
      </c>
      <c r="H56" s="26" t="s">
        <v>5</v>
      </c>
      <c r="I56" s="27" t="str">
        <f t="shared" si="2"/>
        <v>YC0204</v>
      </c>
      <c r="J56" s="22" t="str">
        <f t="shared" si="3"/>
        <v>原材料-有色金属材料-紫铜(红铜)</v>
      </c>
    </row>
    <row r="57" spans="1:10" s="19" customFormat="1">
      <c r="A57" s="31" t="s">
        <v>296</v>
      </c>
      <c r="B57" s="51"/>
      <c r="C57" s="35" t="s">
        <v>296</v>
      </c>
      <c r="D57" s="24" t="s">
        <v>91</v>
      </c>
      <c r="E57" s="35" t="s">
        <v>316</v>
      </c>
      <c r="F57" s="26" t="s">
        <v>39</v>
      </c>
      <c r="G57" s="36" t="s">
        <v>321</v>
      </c>
      <c r="H57" s="26" t="s">
        <v>6</v>
      </c>
      <c r="I57" s="27" t="str">
        <f t="shared" si="2"/>
        <v>YC0205</v>
      </c>
      <c r="J57" s="22" t="str">
        <f t="shared" si="3"/>
        <v>原材料-有色金属材料-黄铜</v>
      </c>
    </row>
    <row r="58" spans="1:10" s="19" customFormat="1">
      <c r="A58" s="31" t="s">
        <v>296</v>
      </c>
      <c r="B58" s="51"/>
      <c r="C58" s="35" t="s">
        <v>296</v>
      </c>
      <c r="D58" s="24" t="s">
        <v>91</v>
      </c>
      <c r="E58" s="35" t="s">
        <v>316</v>
      </c>
      <c r="F58" s="26" t="s">
        <v>39</v>
      </c>
      <c r="G58" s="36" t="s">
        <v>322</v>
      </c>
      <c r="H58" s="26" t="s">
        <v>7</v>
      </c>
      <c r="I58" s="27" t="str">
        <f t="shared" si="2"/>
        <v>YC0206</v>
      </c>
      <c r="J58" s="22" t="str">
        <f t="shared" si="3"/>
        <v>原材料-有色金属材料-磷青铜</v>
      </c>
    </row>
    <row r="59" spans="1:10" s="19" customFormat="1">
      <c r="A59" s="31" t="s">
        <v>296</v>
      </c>
      <c r="B59" s="51"/>
      <c r="C59" s="35" t="s">
        <v>296</v>
      </c>
      <c r="D59" s="24" t="s">
        <v>91</v>
      </c>
      <c r="E59" s="35" t="s">
        <v>316</v>
      </c>
      <c r="F59" s="26" t="s">
        <v>39</v>
      </c>
      <c r="G59" s="36" t="s">
        <v>323</v>
      </c>
      <c r="H59" s="26" t="s">
        <v>0</v>
      </c>
      <c r="I59" s="27" t="str">
        <f t="shared" si="2"/>
        <v>YC0207</v>
      </c>
      <c r="J59" s="22" t="str">
        <f t="shared" si="3"/>
        <v>原材料-有色金属材料-锡青铜</v>
      </c>
    </row>
    <row r="60" spans="1:10" s="19" customFormat="1">
      <c r="A60" s="31" t="s">
        <v>296</v>
      </c>
      <c r="B60" s="51"/>
      <c r="C60" s="35" t="s">
        <v>296</v>
      </c>
      <c r="D60" s="24" t="s">
        <v>91</v>
      </c>
      <c r="E60" s="35" t="s">
        <v>316</v>
      </c>
      <c r="F60" s="26" t="s">
        <v>39</v>
      </c>
      <c r="G60" s="36" t="s">
        <v>324</v>
      </c>
      <c r="H60" s="26" t="s">
        <v>3</v>
      </c>
      <c r="I60" s="27" t="str">
        <f t="shared" si="2"/>
        <v>YC0208</v>
      </c>
      <c r="J60" s="22" t="str">
        <f t="shared" si="3"/>
        <v>原材料-有色金属材料-洋白铜</v>
      </c>
    </row>
    <row r="61" spans="1:10" s="19" customFormat="1">
      <c r="A61" s="31" t="s">
        <v>296</v>
      </c>
      <c r="B61" s="51"/>
      <c r="C61" s="35" t="s">
        <v>296</v>
      </c>
      <c r="D61" s="24" t="s">
        <v>91</v>
      </c>
      <c r="E61" s="35" t="s">
        <v>316</v>
      </c>
      <c r="F61" s="26" t="s">
        <v>39</v>
      </c>
      <c r="G61" s="36" t="s">
        <v>325</v>
      </c>
      <c r="H61" s="26" t="s">
        <v>1</v>
      </c>
      <c r="I61" s="27" t="str">
        <f t="shared" si="2"/>
        <v>YC0209</v>
      </c>
      <c r="J61" s="22" t="str">
        <f t="shared" si="3"/>
        <v>原材料-有色金属材料-钛铜</v>
      </c>
    </row>
    <row r="62" spans="1:10" s="19" customFormat="1">
      <c r="A62" s="31" t="s">
        <v>296</v>
      </c>
      <c r="B62" s="51"/>
      <c r="C62" s="35" t="s">
        <v>296</v>
      </c>
      <c r="D62" s="24" t="s">
        <v>91</v>
      </c>
      <c r="E62" s="35" t="s">
        <v>316</v>
      </c>
      <c r="F62" s="26" t="s">
        <v>39</v>
      </c>
      <c r="G62" s="36" t="s">
        <v>326</v>
      </c>
      <c r="H62" s="26" t="s">
        <v>8</v>
      </c>
      <c r="I62" s="27" t="str">
        <f t="shared" si="2"/>
        <v>YC0210</v>
      </c>
      <c r="J62" s="22" t="str">
        <f t="shared" si="3"/>
        <v>原材料-有色金属材料-镍合金</v>
      </c>
    </row>
    <row r="63" spans="1:10" s="19" customFormat="1">
      <c r="A63" s="31" t="s">
        <v>296</v>
      </c>
      <c r="B63" s="51"/>
      <c r="C63" s="35" t="s">
        <v>296</v>
      </c>
      <c r="D63" s="24" t="s">
        <v>91</v>
      </c>
      <c r="E63" s="35" t="s">
        <v>316</v>
      </c>
      <c r="F63" s="26" t="s">
        <v>39</v>
      </c>
      <c r="G63" s="36" t="s">
        <v>327</v>
      </c>
      <c r="H63" s="26" t="s">
        <v>9</v>
      </c>
      <c r="I63" s="27" t="str">
        <f t="shared" si="2"/>
        <v>YC0211</v>
      </c>
      <c r="J63" s="22" t="str">
        <f t="shared" si="3"/>
        <v>原材料-有色金属材料-锌合金</v>
      </c>
    </row>
    <row r="64" spans="1:10" s="19" customFormat="1">
      <c r="A64" s="31" t="s">
        <v>296</v>
      </c>
      <c r="B64" s="51"/>
      <c r="C64" s="35" t="s">
        <v>296</v>
      </c>
      <c r="D64" s="24" t="s">
        <v>91</v>
      </c>
      <c r="E64" s="35" t="s">
        <v>316</v>
      </c>
      <c r="F64" s="26" t="s">
        <v>39</v>
      </c>
      <c r="G64" s="36" t="s">
        <v>328</v>
      </c>
      <c r="H64" s="26" t="s">
        <v>10</v>
      </c>
      <c r="I64" s="27" t="str">
        <f t="shared" si="2"/>
        <v>YC0212</v>
      </c>
      <c r="J64" s="22" t="str">
        <f t="shared" si="3"/>
        <v>原材料-有色金属材料-铅合金</v>
      </c>
    </row>
    <row r="65" spans="1:10" s="19" customFormat="1">
      <c r="A65" s="31" t="s">
        <v>296</v>
      </c>
      <c r="B65" s="51"/>
      <c r="C65" s="35" t="s">
        <v>296</v>
      </c>
      <c r="D65" s="24" t="s">
        <v>91</v>
      </c>
      <c r="E65" s="35" t="s">
        <v>316</v>
      </c>
      <c r="F65" s="26" t="s">
        <v>39</v>
      </c>
      <c r="G65" s="36" t="s">
        <v>329</v>
      </c>
      <c r="H65" s="26" t="s">
        <v>11</v>
      </c>
      <c r="I65" s="27" t="str">
        <f t="shared" si="2"/>
        <v>YC0213</v>
      </c>
      <c r="J65" s="22" t="str">
        <f t="shared" si="3"/>
        <v>原材料-有色金属材料-锡合金</v>
      </c>
    </row>
    <row r="66" spans="1:10" s="19" customFormat="1">
      <c r="A66" s="31" t="s">
        <v>296</v>
      </c>
      <c r="B66" s="51"/>
      <c r="C66" s="35" t="s">
        <v>296</v>
      </c>
      <c r="D66" s="24" t="s">
        <v>91</v>
      </c>
      <c r="E66" s="35" t="s">
        <v>316</v>
      </c>
      <c r="F66" s="26" t="s">
        <v>39</v>
      </c>
      <c r="G66" s="36" t="s">
        <v>330</v>
      </c>
      <c r="H66" s="26" t="s">
        <v>12</v>
      </c>
      <c r="I66" s="27" t="str">
        <f t="shared" si="2"/>
        <v>YC0214</v>
      </c>
      <c r="J66" s="22" t="str">
        <f t="shared" si="3"/>
        <v>原材料-有色金属材料-工业纯钛</v>
      </c>
    </row>
    <row r="67" spans="1:10" s="19" customFormat="1">
      <c r="A67" s="31" t="s">
        <v>296</v>
      </c>
      <c r="B67" s="51"/>
      <c r="C67" s="35" t="s">
        <v>296</v>
      </c>
      <c r="D67" s="24" t="s">
        <v>91</v>
      </c>
      <c r="E67" s="35" t="s">
        <v>316</v>
      </c>
      <c r="F67" s="26" t="s">
        <v>39</v>
      </c>
      <c r="G67" s="36" t="s">
        <v>331</v>
      </c>
      <c r="H67" s="26" t="s">
        <v>13</v>
      </c>
      <c r="I67" s="27" t="str">
        <f t="shared" si="2"/>
        <v>YC0215</v>
      </c>
      <c r="J67" s="22" t="str">
        <f t="shared" si="3"/>
        <v>原材料-有色金属材料-钛合金</v>
      </c>
    </row>
    <row r="68" spans="1:10" s="19" customFormat="1">
      <c r="A68" s="31" t="s">
        <v>296</v>
      </c>
      <c r="B68" s="51"/>
      <c r="C68" s="35" t="s">
        <v>296</v>
      </c>
      <c r="D68" s="24" t="s">
        <v>91</v>
      </c>
      <c r="E68" s="35" t="s">
        <v>316</v>
      </c>
      <c r="F68" s="26" t="s">
        <v>39</v>
      </c>
      <c r="G68" s="36" t="s">
        <v>332</v>
      </c>
      <c r="H68" s="26" t="s">
        <v>14</v>
      </c>
      <c r="I68" s="27" t="str">
        <f t="shared" si="2"/>
        <v>YC0216</v>
      </c>
      <c r="J68" s="22" t="str">
        <f t="shared" si="3"/>
        <v>原材料-有色金属材料-钨合金</v>
      </c>
    </row>
    <row r="69" spans="1:10" s="19" customFormat="1">
      <c r="A69" s="31" t="s">
        <v>296</v>
      </c>
      <c r="B69" s="51"/>
      <c r="C69" s="35" t="s">
        <v>296</v>
      </c>
      <c r="D69" s="24" t="s">
        <v>91</v>
      </c>
      <c r="E69" s="35" t="s">
        <v>316</v>
      </c>
      <c r="F69" s="26" t="s">
        <v>39</v>
      </c>
      <c r="G69" s="36" t="s">
        <v>333</v>
      </c>
      <c r="H69" s="26" t="s">
        <v>15</v>
      </c>
      <c r="I69" s="27" t="str">
        <f t="shared" si="2"/>
        <v>YC0217</v>
      </c>
      <c r="J69" s="22" t="str">
        <f t="shared" si="3"/>
        <v>原材料-有色金属材料-钼合金</v>
      </c>
    </row>
    <row r="70" spans="1:10" s="19" customFormat="1">
      <c r="A70" s="31" t="s">
        <v>296</v>
      </c>
      <c r="B70" s="51"/>
      <c r="C70" s="35" t="s">
        <v>296</v>
      </c>
      <c r="D70" s="24" t="s">
        <v>91</v>
      </c>
      <c r="E70" s="35" t="s">
        <v>316</v>
      </c>
      <c r="F70" s="26" t="s">
        <v>39</v>
      </c>
      <c r="G70" s="36" t="s">
        <v>334</v>
      </c>
      <c r="H70" s="26" t="s">
        <v>16</v>
      </c>
      <c r="I70" s="27" t="str">
        <f t="shared" si="2"/>
        <v>YC0218</v>
      </c>
      <c r="J70" s="22" t="str">
        <f t="shared" si="3"/>
        <v>原材料-有色金属材料-铌合金</v>
      </c>
    </row>
    <row r="71" spans="1:10" s="19" customFormat="1">
      <c r="A71" s="31" t="s">
        <v>296</v>
      </c>
      <c r="B71" s="51"/>
      <c r="C71" s="35" t="s">
        <v>296</v>
      </c>
      <c r="D71" s="24" t="s">
        <v>91</v>
      </c>
      <c r="E71" s="35" t="s">
        <v>316</v>
      </c>
      <c r="F71" s="26" t="s">
        <v>39</v>
      </c>
      <c r="G71" s="36" t="s">
        <v>335</v>
      </c>
      <c r="H71" s="26" t="s">
        <v>17</v>
      </c>
      <c r="I71" s="27" t="str">
        <f t="shared" si="2"/>
        <v>YC0219</v>
      </c>
      <c r="J71" s="22" t="str">
        <f t="shared" si="3"/>
        <v>原材料-有色金属材料-铼合金</v>
      </c>
    </row>
    <row r="72" spans="1:10" s="19" customFormat="1">
      <c r="A72" s="31" t="s">
        <v>296</v>
      </c>
      <c r="B72" s="51"/>
      <c r="C72" s="35" t="s">
        <v>296</v>
      </c>
      <c r="D72" s="24" t="s">
        <v>91</v>
      </c>
      <c r="E72" s="35" t="s">
        <v>316</v>
      </c>
      <c r="F72" s="26" t="s">
        <v>46</v>
      </c>
      <c r="G72" s="36" t="s">
        <v>336</v>
      </c>
      <c r="H72" s="26" t="s">
        <v>46</v>
      </c>
      <c r="I72" s="27" t="str">
        <f t="shared" si="2"/>
        <v>YC9999</v>
      </c>
      <c r="J72" s="22" t="str">
        <f t="shared" si="3"/>
        <v>原材料-有色金属材料-其他有色金属</v>
      </c>
    </row>
    <row r="73" spans="1:10" s="19" customFormat="1">
      <c r="A73" s="31" t="s">
        <v>296</v>
      </c>
      <c r="B73" s="51"/>
      <c r="C73" s="35" t="s">
        <v>296</v>
      </c>
      <c r="D73" s="24" t="s">
        <v>91</v>
      </c>
      <c r="E73" s="35" t="s">
        <v>337</v>
      </c>
      <c r="F73" s="38" t="s">
        <v>45</v>
      </c>
      <c r="G73" s="36" t="s">
        <v>338</v>
      </c>
      <c r="H73" s="38" t="s">
        <v>38</v>
      </c>
      <c r="I73" s="27" t="str">
        <f t="shared" si="2"/>
        <v>YC0301</v>
      </c>
      <c r="J73" s="22" t="str">
        <f t="shared" si="3"/>
        <v>原材料-预镀板材-不锈钢预镀板材</v>
      </c>
    </row>
    <row r="74" spans="1:10" s="19" customFormat="1">
      <c r="A74" s="31" t="s">
        <v>296</v>
      </c>
      <c r="B74" s="51"/>
      <c r="C74" s="35" t="s">
        <v>296</v>
      </c>
      <c r="D74" s="24" t="s">
        <v>91</v>
      </c>
      <c r="E74" s="35" t="s">
        <v>339</v>
      </c>
      <c r="F74" s="38" t="s">
        <v>45</v>
      </c>
      <c r="G74" s="36" t="s">
        <v>340</v>
      </c>
      <c r="H74" s="38" t="s">
        <v>4</v>
      </c>
      <c r="I74" s="27" t="str">
        <f t="shared" si="2"/>
        <v>YC0302</v>
      </c>
      <c r="J74" s="22" t="str">
        <f t="shared" si="3"/>
        <v>原材料-预镀板材-铝预镀板材</v>
      </c>
    </row>
    <row r="75" spans="1:10" s="19" customFormat="1">
      <c r="A75" s="31" t="s">
        <v>296</v>
      </c>
      <c r="B75" s="51"/>
      <c r="C75" s="35" t="s">
        <v>296</v>
      </c>
      <c r="D75" s="24" t="s">
        <v>91</v>
      </c>
      <c r="E75" s="35" t="s">
        <v>339</v>
      </c>
      <c r="F75" s="38" t="s">
        <v>45</v>
      </c>
      <c r="G75" s="36" t="s">
        <v>341</v>
      </c>
      <c r="H75" s="38" t="s">
        <v>2</v>
      </c>
      <c r="I75" s="27" t="str">
        <f t="shared" si="2"/>
        <v>YC0303</v>
      </c>
      <c r="J75" s="22" t="str">
        <f t="shared" si="3"/>
        <v>原材料-预镀板材-铜预镀板材</v>
      </c>
    </row>
    <row r="76" spans="1:10" s="19" customFormat="1">
      <c r="A76" s="31" t="s">
        <v>296</v>
      </c>
      <c r="B76" s="51"/>
      <c r="C76" s="35" t="s">
        <v>296</v>
      </c>
      <c r="D76" s="24" t="s">
        <v>91</v>
      </c>
      <c r="E76" s="35" t="s">
        <v>339</v>
      </c>
      <c r="F76" s="38" t="s">
        <v>45</v>
      </c>
      <c r="G76" s="36" t="s">
        <v>342</v>
      </c>
      <c r="H76" s="38" t="s">
        <v>46</v>
      </c>
      <c r="I76" s="27" t="str">
        <f t="shared" si="2"/>
        <v>YC0399</v>
      </c>
      <c r="J76" s="22" t="str">
        <f t="shared" si="3"/>
        <v>原材料-预镀板材-其他预镀板材</v>
      </c>
    </row>
    <row r="77" spans="1:10" s="19" customFormat="1">
      <c r="A77" s="31" t="s">
        <v>296</v>
      </c>
      <c r="B77" s="51"/>
      <c r="C77" s="35" t="s">
        <v>296</v>
      </c>
      <c r="D77" s="24" t="s">
        <v>91</v>
      </c>
      <c r="E77" s="35" t="s">
        <v>49</v>
      </c>
      <c r="F77" s="38" t="s">
        <v>88</v>
      </c>
      <c r="G77" s="36" t="s">
        <v>343</v>
      </c>
      <c r="H77" s="38" t="s">
        <v>38</v>
      </c>
      <c r="I77" s="27" t="str">
        <f t="shared" si="2"/>
        <v>YC0401</v>
      </c>
      <c r="J77" s="22" t="str">
        <f t="shared" si="3"/>
        <v>原材料-预涂板材-不锈钢预涂板材</v>
      </c>
    </row>
    <row r="78" spans="1:10" s="19" customFormat="1">
      <c r="A78" s="31" t="s">
        <v>296</v>
      </c>
      <c r="B78" s="51"/>
      <c r="C78" s="35" t="s">
        <v>296</v>
      </c>
      <c r="D78" s="24" t="s">
        <v>91</v>
      </c>
      <c r="E78" s="35" t="s">
        <v>49</v>
      </c>
      <c r="F78" s="38" t="s">
        <v>88</v>
      </c>
      <c r="G78" s="36" t="s">
        <v>344</v>
      </c>
      <c r="H78" s="38" t="s">
        <v>4</v>
      </c>
      <c r="I78" s="27" t="str">
        <f t="shared" si="2"/>
        <v>YC0402</v>
      </c>
      <c r="J78" s="22" t="str">
        <f t="shared" si="3"/>
        <v>原材料-预涂板材-铝预涂板材</v>
      </c>
    </row>
    <row r="79" spans="1:10" s="19" customFormat="1">
      <c r="A79" s="31" t="s">
        <v>296</v>
      </c>
      <c r="B79" s="51"/>
      <c r="C79" s="35" t="s">
        <v>296</v>
      </c>
      <c r="D79" s="24" t="s">
        <v>91</v>
      </c>
      <c r="E79" s="35" t="s">
        <v>49</v>
      </c>
      <c r="F79" s="38" t="s">
        <v>88</v>
      </c>
      <c r="G79" s="36" t="s">
        <v>345</v>
      </c>
      <c r="H79" s="38" t="s">
        <v>2</v>
      </c>
      <c r="I79" s="27" t="str">
        <f t="shared" si="2"/>
        <v>YC0403</v>
      </c>
      <c r="J79" s="22" t="str">
        <f t="shared" si="3"/>
        <v>原材料-预涂板材-铜预涂板材</v>
      </c>
    </row>
    <row r="80" spans="1:10" s="19" customFormat="1">
      <c r="A80" s="31" t="s">
        <v>296</v>
      </c>
      <c r="B80" s="51"/>
      <c r="C80" s="35" t="s">
        <v>296</v>
      </c>
      <c r="D80" s="24" t="s">
        <v>91</v>
      </c>
      <c r="E80" s="35" t="s">
        <v>49</v>
      </c>
      <c r="F80" s="38" t="s">
        <v>88</v>
      </c>
      <c r="G80" s="36" t="s">
        <v>346</v>
      </c>
      <c r="H80" s="38" t="s">
        <v>46</v>
      </c>
      <c r="I80" s="27" t="str">
        <f t="shared" si="2"/>
        <v>YC0499</v>
      </c>
      <c r="J80" s="22" t="str">
        <f t="shared" si="3"/>
        <v>原材料-预涂板材-其他预涂板材</v>
      </c>
    </row>
    <row r="81" spans="1:10" s="19" customFormat="1">
      <c r="A81" s="31" t="s">
        <v>296</v>
      </c>
      <c r="B81" s="51"/>
      <c r="C81" s="35" t="s">
        <v>296</v>
      </c>
      <c r="D81" s="24" t="s">
        <v>91</v>
      </c>
      <c r="E81" s="35" t="s">
        <v>347</v>
      </c>
      <c r="F81" s="38" t="s">
        <v>86</v>
      </c>
      <c r="G81" s="36" t="s">
        <v>348</v>
      </c>
      <c r="H81" s="38" t="s">
        <v>38</v>
      </c>
      <c r="I81" s="27" t="str">
        <f t="shared" si="2"/>
        <v>YC0501</v>
      </c>
      <c r="J81" s="22" t="str">
        <f t="shared" si="3"/>
        <v>原材料-塑胶原料-聚乙烯（PE）</v>
      </c>
    </row>
    <row r="82" spans="1:10" s="19" customFormat="1">
      <c r="A82" s="31" t="s">
        <v>296</v>
      </c>
      <c r="B82" s="51"/>
      <c r="C82" s="35" t="s">
        <v>296</v>
      </c>
      <c r="D82" s="24" t="s">
        <v>91</v>
      </c>
      <c r="E82" s="35" t="s">
        <v>347</v>
      </c>
      <c r="F82" s="38" t="s">
        <v>86</v>
      </c>
      <c r="G82" s="36" t="s">
        <v>349</v>
      </c>
      <c r="H82" s="38" t="s">
        <v>4</v>
      </c>
      <c r="I82" s="27" t="str">
        <f t="shared" ref="I82:I145" si="4">D82&amp;F82&amp;H82</f>
        <v>YC0502</v>
      </c>
      <c r="J82" s="22" t="str">
        <f t="shared" si="3"/>
        <v>原材料-塑胶原料-高密度聚乙烯（HDPE）</v>
      </c>
    </row>
    <row r="83" spans="1:10" s="19" customFormat="1">
      <c r="A83" s="31" t="s">
        <v>296</v>
      </c>
      <c r="B83" s="51"/>
      <c r="C83" s="35" t="s">
        <v>296</v>
      </c>
      <c r="D83" s="24" t="s">
        <v>91</v>
      </c>
      <c r="E83" s="35" t="s">
        <v>347</v>
      </c>
      <c r="F83" s="38" t="s">
        <v>86</v>
      </c>
      <c r="G83" s="36" t="s">
        <v>350</v>
      </c>
      <c r="H83" s="38" t="s">
        <v>2</v>
      </c>
      <c r="I83" s="27" t="str">
        <f t="shared" si="4"/>
        <v>YC0503</v>
      </c>
      <c r="J83" s="22" t="str">
        <f t="shared" si="3"/>
        <v>原材料-塑胶原料-聚氯乙烯（PVC）</v>
      </c>
    </row>
    <row r="84" spans="1:10" s="19" customFormat="1">
      <c r="A84" s="31" t="s">
        <v>296</v>
      </c>
      <c r="B84" s="51"/>
      <c r="C84" s="35" t="s">
        <v>296</v>
      </c>
      <c r="D84" s="24" t="s">
        <v>91</v>
      </c>
      <c r="E84" s="35" t="s">
        <v>347</v>
      </c>
      <c r="F84" s="38" t="s">
        <v>86</v>
      </c>
      <c r="G84" s="36" t="s">
        <v>351</v>
      </c>
      <c r="H84" s="38" t="s">
        <v>5</v>
      </c>
      <c r="I84" s="27" t="str">
        <f t="shared" si="4"/>
        <v>YC0504</v>
      </c>
      <c r="J84" s="22" t="str">
        <f t="shared" si="3"/>
        <v>原材料-塑胶原料-低密度聚乙烯（LDPE）</v>
      </c>
    </row>
    <row r="85" spans="1:10" s="19" customFormat="1">
      <c r="A85" s="31" t="s">
        <v>296</v>
      </c>
      <c r="B85" s="51"/>
      <c r="C85" s="35" t="s">
        <v>296</v>
      </c>
      <c r="D85" s="24" t="s">
        <v>91</v>
      </c>
      <c r="E85" s="35" t="s">
        <v>347</v>
      </c>
      <c r="F85" s="38" t="s">
        <v>86</v>
      </c>
      <c r="G85" s="36" t="s">
        <v>352</v>
      </c>
      <c r="H85" s="38" t="s">
        <v>6</v>
      </c>
      <c r="I85" s="27" t="str">
        <f t="shared" si="4"/>
        <v>YC0505</v>
      </c>
      <c r="J85" s="22" t="str">
        <f t="shared" si="3"/>
        <v>原材料-塑胶原料-聚丙烯（PP）</v>
      </c>
    </row>
    <row r="86" spans="1:10" s="19" customFormat="1">
      <c r="A86" s="31" t="s">
        <v>296</v>
      </c>
      <c r="B86" s="51"/>
      <c r="C86" s="35" t="s">
        <v>296</v>
      </c>
      <c r="D86" s="24" t="s">
        <v>91</v>
      </c>
      <c r="E86" s="35" t="s">
        <v>347</v>
      </c>
      <c r="F86" s="38" t="s">
        <v>86</v>
      </c>
      <c r="G86" s="36" t="s">
        <v>353</v>
      </c>
      <c r="H86" s="38" t="s">
        <v>7</v>
      </c>
      <c r="I86" s="27" t="str">
        <f t="shared" si="4"/>
        <v>YC0506</v>
      </c>
      <c r="J86" s="22" t="str">
        <f t="shared" si="3"/>
        <v>原材料-塑胶原料-聚苯乙烯（PS）</v>
      </c>
    </row>
    <row r="87" spans="1:10" s="19" customFormat="1">
      <c r="A87" s="31" t="s">
        <v>296</v>
      </c>
      <c r="B87" s="51"/>
      <c r="C87" s="35" t="s">
        <v>296</v>
      </c>
      <c r="D87" s="24" t="s">
        <v>91</v>
      </c>
      <c r="E87" s="35" t="s">
        <v>347</v>
      </c>
      <c r="F87" s="38" t="s">
        <v>86</v>
      </c>
      <c r="G87" s="36" t="s">
        <v>354</v>
      </c>
      <c r="H87" s="38" t="s">
        <v>0</v>
      </c>
      <c r="I87" s="27" t="str">
        <f t="shared" si="4"/>
        <v>YC0507</v>
      </c>
      <c r="J87" s="22" t="str">
        <f t="shared" si="3"/>
        <v>原材料-塑胶原料-聚碳酸酯（PC）</v>
      </c>
    </row>
    <row r="88" spans="1:10" s="19" customFormat="1">
      <c r="A88" s="31" t="s">
        <v>296</v>
      </c>
      <c r="B88" s="51"/>
      <c r="C88" s="35" t="s">
        <v>296</v>
      </c>
      <c r="D88" s="24" t="s">
        <v>91</v>
      </c>
      <c r="E88" s="35" t="s">
        <v>347</v>
      </c>
      <c r="F88" s="38" t="s">
        <v>86</v>
      </c>
      <c r="G88" s="36" t="s">
        <v>355</v>
      </c>
      <c r="H88" s="38" t="s">
        <v>3</v>
      </c>
      <c r="I88" s="27" t="str">
        <f t="shared" si="4"/>
        <v>YC0508</v>
      </c>
      <c r="J88" s="22" t="str">
        <f t="shared" si="3"/>
        <v>原材料-塑胶原料-聚甲醛（POM）</v>
      </c>
    </row>
    <row r="89" spans="1:10" s="19" customFormat="1">
      <c r="A89" s="31" t="s">
        <v>296</v>
      </c>
      <c r="B89" s="51"/>
      <c r="C89" s="35" t="s">
        <v>296</v>
      </c>
      <c r="D89" s="24" t="s">
        <v>91</v>
      </c>
      <c r="E89" s="35" t="s">
        <v>347</v>
      </c>
      <c r="F89" s="38" t="s">
        <v>86</v>
      </c>
      <c r="G89" s="36" t="s">
        <v>356</v>
      </c>
      <c r="H89" s="38" t="s">
        <v>1</v>
      </c>
      <c r="I89" s="27" t="str">
        <f t="shared" si="4"/>
        <v>YC0509</v>
      </c>
      <c r="J89" s="22" t="str">
        <f t="shared" si="3"/>
        <v>原材料-塑胶原料-聚苯醚（PPO）</v>
      </c>
    </row>
    <row r="90" spans="1:10" s="19" customFormat="1">
      <c r="A90" s="31" t="s">
        <v>296</v>
      </c>
      <c r="B90" s="51"/>
      <c r="C90" s="35" t="s">
        <v>296</v>
      </c>
      <c r="D90" s="24" t="s">
        <v>91</v>
      </c>
      <c r="E90" s="35" t="s">
        <v>347</v>
      </c>
      <c r="F90" s="38" t="s">
        <v>86</v>
      </c>
      <c r="G90" s="36" t="s">
        <v>357</v>
      </c>
      <c r="H90" s="38" t="s">
        <v>8</v>
      </c>
      <c r="I90" s="27" t="str">
        <f t="shared" si="4"/>
        <v>YC0510</v>
      </c>
      <c r="J90" s="22" t="str">
        <f>C90&amp;"-"&amp;E90&amp;"-"&amp;G90</f>
        <v>原材料-塑胶原料-丙烯腈-丁二烯-苯乙烯（ABS）</v>
      </c>
    </row>
    <row r="91" spans="1:10" s="19" customFormat="1">
      <c r="A91" s="31" t="s">
        <v>296</v>
      </c>
      <c r="B91" s="51"/>
      <c r="C91" s="35" t="s">
        <v>296</v>
      </c>
      <c r="D91" s="24" t="s">
        <v>91</v>
      </c>
      <c r="E91" s="35" t="s">
        <v>347</v>
      </c>
      <c r="F91" s="38" t="s">
        <v>86</v>
      </c>
      <c r="G91" s="36" t="s">
        <v>358</v>
      </c>
      <c r="H91" s="38" t="s">
        <v>9</v>
      </c>
      <c r="I91" s="27" t="str">
        <f t="shared" si="4"/>
        <v>YC0511</v>
      </c>
      <c r="J91" s="22" t="str">
        <f t="shared" si="3"/>
        <v>原材料-塑胶原料-聚甲基丙烯酸甲酯（PMMA）</v>
      </c>
    </row>
    <row r="92" spans="1:10" s="19" customFormat="1">
      <c r="A92" s="31" t="s">
        <v>296</v>
      </c>
      <c r="B92" s="51"/>
      <c r="C92" s="35" t="s">
        <v>296</v>
      </c>
      <c r="D92" s="24" t="s">
        <v>91</v>
      </c>
      <c r="E92" s="35" t="s">
        <v>347</v>
      </c>
      <c r="F92" s="38" t="s">
        <v>86</v>
      </c>
      <c r="G92" s="36" t="s">
        <v>359</v>
      </c>
      <c r="H92" s="38" t="s">
        <v>10</v>
      </c>
      <c r="I92" s="27" t="str">
        <f t="shared" si="4"/>
        <v>YC0512</v>
      </c>
      <c r="J92" s="22" t="str">
        <f t="shared" si="3"/>
        <v>原材料-塑胶原料-环氧树脂（EP）</v>
      </c>
    </row>
    <row r="93" spans="1:10" s="19" customFormat="1">
      <c r="A93" s="31" t="s">
        <v>296</v>
      </c>
      <c r="B93" s="51"/>
      <c r="C93" s="35" t="s">
        <v>296</v>
      </c>
      <c r="D93" s="24" t="s">
        <v>91</v>
      </c>
      <c r="E93" s="35" t="s">
        <v>347</v>
      </c>
      <c r="F93" s="38" t="s">
        <v>86</v>
      </c>
      <c r="G93" s="36" t="s">
        <v>360</v>
      </c>
      <c r="H93" s="38" t="s">
        <v>11</v>
      </c>
      <c r="I93" s="27" t="str">
        <f t="shared" si="4"/>
        <v>YC0513</v>
      </c>
      <c r="J93" s="22" t="str">
        <f t="shared" si="3"/>
        <v>原材料-塑胶原料-酚醛树脂（PF）</v>
      </c>
    </row>
    <row r="94" spans="1:10" s="19" customFormat="1">
      <c r="A94" s="31" t="s">
        <v>296</v>
      </c>
      <c r="B94" s="51"/>
      <c r="C94" s="35" t="s">
        <v>296</v>
      </c>
      <c r="D94" s="24" t="s">
        <v>91</v>
      </c>
      <c r="E94" s="35" t="s">
        <v>347</v>
      </c>
      <c r="F94" s="38" t="s">
        <v>86</v>
      </c>
      <c r="G94" s="36" t="s">
        <v>361</v>
      </c>
      <c r="H94" s="38" t="s">
        <v>12</v>
      </c>
      <c r="I94" s="27" t="str">
        <f t="shared" si="4"/>
        <v>YC0514</v>
      </c>
      <c r="J94" s="22" t="str">
        <f t="shared" si="3"/>
        <v>原材料-塑胶原料-聚氨酯（PU）</v>
      </c>
    </row>
    <row r="95" spans="1:10" s="19" customFormat="1">
      <c r="A95" s="31" t="s">
        <v>296</v>
      </c>
      <c r="B95" s="51"/>
      <c r="C95" s="35" t="s">
        <v>296</v>
      </c>
      <c r="D95" s="24" t="s">
        <v>91</v>
      </c>
      <c r="E95" s="35" t="s">
        <v>347</v>
      </c>
      <c r="F95" s="38" t="s">
        <v>86</v>
      </c>
      <c r="G95" s="36" t="s">
        <v>362</v>
      </c>
      <c r="H95" s="38" t="s">
        <v>13</v>
      </c>
      <c r="I95" s="27" t="str">
        <f t="shared" si="4"/>
        <v>YC0515</v>
      </c>
      <c r="J95" s="22" t="str">
        <f t="shared" si="3"/>
        <v>原材料-塑胶原料-聚酰胺（PA）</v>
      </c>
    </row>
    <row r="96" spans="1:10" s="19" customFormat="1">
      <c r="A96" s="31" t="s">
        <v>296</v>
      </c>
      <c r="B96" s="51"/>
      <c r="C96" s="35" t="s">
        <v>296</v>
      </c>
      <c r="D96" s="24" t="s">
        <v>91</v>
      </c>
      <c r="E96" s="35" t="s">
        <v>347</v>
      </c>
      <c r="F96" s="38" t="s">
        <v>86</v>
      </c>
      <c r="G96" s="36" t="s">
        <v>363</v>
      </c>
      <c r="H96" s="38" t="s">
        <v>14</v>
      </c>
      <c r="I96" s="27" t="str">
        <f t="shared" si="4"/>
        <v>YC0516</v>
      </c>
      <c r="J96" s="22" t="str">
        <f t="shared" si="3"/>
        <v>原材料-塑胶原料-聚对苯二甲酸丁二醇酯（PBT）</v>
      </c>
    </row>
    <row r="97" spans="1:10" s="19" customFormat="1">
      <c r="A97" s="31" t="s">
        <v>296</v>
      </c>
      <c r="B97" s="51"/>
      <c r="C97" s="35" t="s">
        <v>296</v>
      </c>
      <c r="D97" s="24" t="s">
        <v>91</v>
      </c>
      <c r="E97" s="35" t="s">
        <v>347</v>
      </c>
      <c r="F97" s="38" t="s">
        <v>86</v>
      </c>
      <c r="G97" s="36" t="s">
        <v>364</v>
      </c>
      <c r="H97" s="38" t="s">
        <v>15</v>
      </c>
      <c r="I97" s="27" t="str">
        <f t="shared" si="4"/>
        <v>YC0517</v>
      </c>
      <c r="J97" s="22" t="str">
        <f t="shared" si="3"/>
        <v>原材料-塑胶原料-聚对苯二甲酸乙二醇酯（PET）</v>
      </c>
    </row>
    <row r="98" spans="1:10" s="19" customFormat="1">
      <c r="A98" s="31" t="s">
        <v>296</v>
      </c>
      <c r="B98" s="51"/>
      <c r="C98" s="35" t="s">
        <v>296</v>
      </c>
      <c r="D98" s="24" t="s">
        <v>91</v>
      </c>
      <c r="E98" s="35" t="s">
        <v>347</v>
      </c>
      <c r="F98" s="38" t="s">
        <v>86</v>
      </c>
      <c r="G98" s="36" t="s">
        <v>365</v>
      </c>
      <c r="H98" s="38" t="s">
        <v>16</v>
      </c>
      <c r="I98" s="27" t="str">
        <f t="shared" si="4"/>
        <v>YC0518</v>
      </c>
      <c r="J98" s="22" t="str">
        <f t="shared" si="3"/>
        <v>原材料-塑胶原料-聚苯硫醚（PPS）</v>
      </c>
    </row>
    <row r="99" spans="1:10" s="19" customFormat="1">
      <c r="A99" s="31" t="s">
        <v>296</v>
      </c>
      <c r="B99" s="51"/>
      <c r="C99" s="35" t="s">
        <v>296</v>
      </c>
      <c r="D99" s="24" t="s">
        <v>91</v>
      </c>
      <c r="E99" s="35" t="s">
        <v>347</v>
      </c>
      <c r="F99" s="38" t="s">
        <v>86</v>
      </c>
      <c r="G99" s="36" t="s">
        <v>366</v>
      </c>
      <c r="H99" s="38" t="s">
        <v>17</v>
      </c>
      <c r="I99" s="27" t="str">
        <f t="shared" si="4"/>
        <v>YC0519</v>
      </c>
      <c r="J99" s="22" t="str">
        <f t="shared" si="3"/>
        <v>原材料-塑胶原料-聚砜（PSU）</v>
      </c>
    </row>
    <row r="100" spans="1:10" s="19" customFormat="1">
      <c r="A100" s="31" t="s">
        <v>296</v>
      </c>
      <c r="B100" s="51"/>
      <c r="C100" s="35" t="s">
        <v>296</v>
      </c>
      <c r="D100" s="24" t="s">
        <v>91</v>
      </c>
      <c r="E100" s="35" t="s">
        <v>347</v>
      </c>
      <c r="F100" s="38" t="s">
        <v>86</v>
      </c>
      <c r="G100" s="36" t="s">
        <v>367</v>
      </c>
      <c r="H100" s="38" t="s">
        <v>18</v>
      </c>
      <c r="I100" s="27" t="str">
        <f t="shared" si="4"/>
        <v>YC0520</v>
      </c>
      <c r="J100" s="22" t="str">
        <f t="shared" si="3"/>
        <v>原材料-塑胶原料-聚醚砜（PES）</v>
      </c>
    </row>
    <row r="101" spans="1:10" s="19" customFormat="1">
      <c r="A101" s="31" t="s">
        <v>296</v>
      </c>
      <c r="B101" s="51"/>
      <c r="C101" s="35" t="s">
        <v>296</v>
      </c>
      <c r="D101" s="24" t="s">
        <v>91</v>
      </c>
      <c r="E101" s="35" t="s">
        <v>347</v>
      </c>
      <c r="F101" s="38" t="s">
        <v>86</v>
      </c>
      <c r="G101" s="36" t="s">
        <v>368</v>
      </c>
      <c r="H101" s="38" t="s">
        <v>19</v>
      </c>
      <c r="I101" s="27" t="str">
        <f t="shared" si="4"/>
        <v>YC0521</v>
      </c>
      <c r="J101" s="22" t="str">
        <f t="shared" si="3"/>
        <v>原材料-塑胶原料-聚四氟乙烯（PTFE）</v>
      </c>
    </row>
    <row r="102" spans="1:10" s="19" customFormat="1">
      <c r="A102" s="31" t="s">
        <v>296</v>
      </c>
      <c r="B102" s="51"/>
      <c r="C102" s="35" t="s">
        <v>296</v>
      </c>
      <c r="D102" s="24" t="s">
        <v>91</v>
      </c>
      <c r="E102" s="35" t="s">
        <v>347</v>
      </c>
      <c r="F102" s="38" t="s">
        <v>86</v>
      </c>
      <c r="G102" s="36" t="s">
        <v>369</v>
      </c>
      <c r="H102" s="38" t="s">
        <v>20</v>
      </c>
      <c r="I102" s="27" t="str">
        <f t="shared" si="4"/>
        <v>YC0522</v>
      </c>
      <c r="J102" s="22" t="str">
        <f t="shared" si="3"/>
        <v>原材料-塑胶原料-聚醚醚酮（PEEK）</v>
      </c>
    </row>
    <row r="103" spans="1:10" s="19" customFormat="1">
      <c r="A103" s="31" t="s">
        <v>296</v>
      </c>
      <c r="B103" s="51"/>
      <c r="C103" s="35" t="s">
        <v>296</v>
      </c>
      <c r="D103" s="24" t="s">
        <v>91</v>
      </c>
      <c r="E103" s="35" t="s">
        <v>347</v>
      </c>
      <c r="F103" s="38" t="s">
        <v>86</v>
      </c>
      <c r="G103" s="36" t="s">
        <v>370</v>
      </c>
      <c r="H103" s="38" t="s">
        <v>21</v>
      </c>
      <c r="I103" s="27" t="str">
        <f t="shared" si="4"/>
        <v>YC0523</v>
      </c>
      <c r="J103" s="22" t="str">
        <f t="shared" si="3"/>
        <v>原材料-塑胶原料-工业化液晶聚合物(LCP)</v>
      </c>
    </row>
    <row r="104" spans="1:10" s="19" customFormat="1">
      <c r="A104" s="31" t="s">
        <v>296</v>
      </c>
      <c r="B104" s="51"/>
      <c r="C104" s="35" t="s">
        <v>296</v>
      </c>
      <c r="D104" s="24" t="s">
        <v>91</v>
      </c>
      <c r="E104" s="35" t="s">
        <v>347</v>
      </c>
      <c r="F104" s="38" t="s">
        <v>86</v>
      </c>
      <c r="G104" s="36" t="s">
        <v>371</v>
      </c>
      <c r="H104" s="38" t="s">
        <v>46</v>
      </c>
      <c r="I104" s="27" t="str">
        <f t="shared" si="4"/>
        <v>YC0599</v>
      </c>
      <c r="J104" s="22" t="str">
        <f t="shared" si="3"/>
        <v>原材料-塑胶原料-其他塑胶原料</v>
      </c>
    </row>
    <row r="105" spans="1:10" s="19" customFormat="1">
      <c r="A105" s="31" t="s">
        <v>296</v>
      </c>
      <c r="B105" s="51"/>
      <c r="C105" s="35" t="s">
        <v>296</v>
      </c>
      <c r="D105" s="24" t="s">
        <v>91</v>
      </c>
      <c r="E105" s="35" t="s">
        <v>372</v>
      </c>
      <c r="F105" s="38" t="s">
        <v>40</v>
      </c>
      <c r="G105" s="36" t="s">
        <v>373</v>
      </c>
      <c r="H105" s="38" t="s">
        <v>38</v>
      </c>
      <c r="I105" s="27" t="str">
        <f t="shared" si="4"/>
        <v>YC0601</v>
      </c>
      <c r="J105" s="22" t="str">
        <f t="shared" ref="J105:J169" si="5">C105&amp;"-"&amp;E105&amp;"-"&amp;G105</f>
        <v>原材料-橡胶材料-苯乙烯-丁二烯橡胶 (SBR)</v>
      </c>
    </row>
    <row r="106" spans="1:10" s="19" customFormat="1">
      <c r="A106" s="31" t="s">
        <v>296</v>
      </c>
      <c r="B106" s="51"/>
      <c r="C106" s="35" t="s">
        <v>296</v>
      </c>
      <c r="D106" s="24" t="s">
        <v>91</v>
      </c>
      <c r="E106" s="35" t="s">
        <v>372</v>
      </c>
      <c r="F106" s="38" t="s">
        <v>40</v>
      </c>
      <c r="G106" s="36" t="s">
        <v>374</v>
      </c>
      <c r="H106" s="38" t="s">
        <v>4</v>
      </c>
      <c r="I106" s="27" t="str">
        <f t="shared" si="4"/>
        <v>YC0602</v>
      </c>
      <c r="J106" s="22" t="str">
        <f t="shared" si="5"/>
        <v>原材料-橡胶材料-溶液聚合型苯乙烯-丁二烯橡胶 (S-SBR)</v>
      </c>
    </row>
    <row r="107" spans="1:10" s="19" customFormat="1">
      <c r="A107" s="31" t="s">
        <v>296</v>
      </c>
      <c r="B107" s="51"/>
      <c r="C107" s="35" t="s">
        <v>296</v>
      </c>
      <c r="D107" s="24" t="s">
        <v>91</v>
      </c>
      <c r="E107" s="35" t="s">
        <v>372</v>
      </c>
      <c r="F107" s="38" t="s">
        <v>40</v>
      </c>
      <c r="G107" s="36" t="s">
        <v>375</v>
      </c>
      <c r="H107" s="38" t="s">
        <v>2</v>
      </c>
      <c r="I107" s="27" t="str">
        <f t="shared" si="4"/>
        <v>YC0603</v>
      </c>
      <c r="J107" s="22" t="str">
        <f t="shared" si="5"/>
        <v>原材料-橡胶材料-乙烯基吡啶-苯乙烯-丁二烯橡胶(PSBR)</v>
      </c>
    </row>
    <row r="108" spans="1:10" s="19" customFormat="1">
      <c r="A108" s="31" t="s">
        <v>296</v>
      </c>
      <c r="B108" s="51"/>
      <c r="C108" s="35" t="s">
        <v>296</v>
      </c>
      <c r="D108" s="24" t="s">
        <v>91</v>
      </c>
      <c r="E108" s="35" t="s">
        <v>372</v>
      </c>
      <c r="F108" s="38" t="s">
        <v>40</v>
      </c>
      <c r="G108" s="36" t="s">
        <v>376</v>
      </c>
      <c r="H108" s="38" t="s">
        <v>5</v>
      </c>
      <c r="I108" s="27" t="str">
        <f t="shared" si="4"/>
        <v>YC0604</v>
      </c>
      <c r="J108" s="22" t="str">
        <f t="shared" si="5"/>
        <v>原材料-橡胶材料-苯乙烯-丁二烯嵌段共聚物(SBS)</v>
      </c>
    </row>
    <row r="109" spans="1:10" s="19" customFormat="1">
      <c r="A109" s="31" t="s">
        <v>296</v>
      </c>
      <c r="B109" s="51"/>
      <c r="C109" s="35" t="s">
        <v>296</v>
      </c>
      <c r="D109" s="24" t="s">
        <v>91</v>
      </c>
      <c r="E109" s="35" t="s">
        <v>372</v>
      </c>
      <c r="F109" s="38" t="s">
        <v>40</v>
      </c>
      <c r="G109" s="36" t="s">
        <v>377</v>
      </c>
      <c r="H109" s="38" t="s">
        <v>6</v>
      </c>
      <c r="I109" s="27" t="str">
        <f t="shared" si="4"/>
        <v>YC0605</v>
      </c>
      <c r="J109" s="22" t="str">
        <f t="shared" si="5"/>
        <v>原材料-橡胶材料-氢化苯乙烯-丁二烯嵌段共聚物(SEBS)</v>
      </c>
    </row>
    <row r="110" spans="1:10" s="19" customFormat="1">
      <c r="A110" s="31" t="s">
        <v>296</v>
      </c>
      <c r="B110" s="51"/>
      <c r="C110" s="35" t="s">
        <v>296</v>
      </c>
      <c r="D110" s="24" t="s">
        <v>91</v>
      </c>
      <c r="E110" s="35" t="s">
        <v>372</v>
      </c>
      <c r="F110" s="38" t="s">
        <v>40</v>
      </c>
      <c r="G110" s="36" t="s">
        <v>378</v>
      </c>
      <c r="H110" s="38" t="s">
        <v>7</v>
      </c>
      <c r="I110" s="27" t="str">
        <f t="shared" si="4"/>
        <v>YC0606</v>
      </c>
      <c r="J110" s="22" t="str">
        <f t="shared" si="5"/>
        <v>原材料-橡胶材料-丁二烯橡胶 (BR)</v>
      </c>
    </row>
    <row r="111" spans="1:10" s="19" customFormat="1">
      <c r="A111" s="31" t="s">
        <v>296</v>
      </c>
      <c r="B111" s="51"/>
      <c r="C111" s="35" t="s">
        <v>296</v>
      </c>
      <c r="D111" s="24" t="s">
        <v>91</v>
      </c>
      <c r="E111" s="35" t="s">
        <v>372</v>
      </c>
      <c r="F111" s="38" t="s">
        <v>40</v>
      </c>
      <c r="G111" s="36" t="s">
        <v>379</v>
      </c>
      <c r="H111" s="38" t="s">
        <v>0</v>
      </c>
      <c r="I111" s="27" t="str">
        <f t="shared" si="4"/>
        <v>YC0607</v>
      </c>
      <c r="J111" s="22" t="str">
        <f t="shared" si="5"/>
        <v>原材料-橡胶材料-氯丁二烯橡胶 (CR)</v>
      </c>
    </row>
    <row r="112" spans="1:10" s="19" customFormat="1">
      <c r="A112" s="31" t="s">
        <v>296</v>
      </c>
      <c r="B112" s="51"/>
      <c r="C112" s="35" t="s">
        <v>296</v>
      </c>
      <c r="D112" s="24" t="s">
        <v>91</v>
      </c>
      <c r="E112" s="35" t="s">
        <v>372</v>
      </c>
      <c r="F112" s="38" t="s">
        <v>40</v>
      </c>
      <c r="G112" s="36" t="s">
        <v>380</v>
      </c>
      <c r="H112" s="38" t="s">
        <v>3</v>
      </c>
      <c r="I112" s="27" t="str">
        <f t="shared" si="4"/>
        <v>YC0608</v>
      </c>
      <c r="J112" s="22" t="str">
        <f t="shared" si="5"/>
        <v>原材料-橡胶材料-丙烯腈-丁二烯橡胶 (NBR)</v>
      </c>
    </row>
    <row r="113" spans="1:10" s="19" customFormat="1">
      <c r="A113" s="31" t="s">
        <v>296</v>
      </c>
      <c r="B113" s="51"/>
      <c r="C113" s="35" t="s">
        <v>296</v>
      </c>
      <c r="D113" s="24" t="s">
        <v>91</v>
      </c>
      <c r="E113" s="35" t="s">
        <v>372</v>
      </c>
      <c r="F113" s="38" t="s">
        <v>40</v>
      </c>
      <c r="G113" s="36" t="s">
        <v>381</v>
      </c>
      <c r="H113" s="38" t="s">
        <v>1</v>
      </c>
      <c r="I113" s="27" t="str">
        <f t="shared" si="4"/>
        <v>YC0609</v>
      </c>
      <c r="J113" s="22" t="str">
        <f t="shared" si="5"/>
        <v>原材料-橡胶材料-氢化丙烯腈-丁二烯橡胶 (HNBR)</v>
      </c>
    </row>
    <row r="114" spans="1:10" s="19" customFormat="1">
      <c r="A114" s="31" t="s">
        <v>296</v>
      </c>
      <c r="B114" s="51"/>
      <c r="C114" s="35" t="s">
        <v>296</v>
      </c>
      <c r="D114" s="24" t="s">
        <v>91</v>
      </c>
      <c r="E114" s="35" t="s">
        <v>372</v>
      </c>
      <c r="F114" s="38" t="s">
        <v>40</v>
      </c>
      <c r="G114" s="36" t="s">
        <v>382</v>
      </c>
      <c r="H114" s="38" t="s">
        <v>8</v>
      </c>
      <c r="I114" s="27" t="str">
        <f t="shared" si="4"/>
        <v>YC0610</v>
      </c>
      <c r="J114" s="22" t="str">
        <f t="shared" si="5"/>
        <v>原材料-橡胶材料-丙烯酸或甲基丙烯酸-丙烯腈-丁二烯橡胶 (XNBR)</v>
      </c>
    </row>
    <row r="115" spans="1:10" s="19" customFormat="1">
      <c r="A115" s="31" t="s">
        <v>296</v>
      </c>
      <c r="B115" s="51"/>
      <c r="C115" s="35" t="s">
        <v>296</v>
      </c>
      <c r="D115" s="24" t="s">
        <v>91</v>
      </c>
      <c r="E115" s="35" t="s">
        <v>372</v>
      </c>
      <c r="F115" s="38" t="s">
        <v>40</v>
      </c>
      <c r="G115" s="36" t="s">
        <v>383</v>
      </c>
      <c r="H115" s="38" t="s">
        <v>9</v>
      </c>
      <c r="I115" s="27" t="str">
        <f t="shared" si="4"/>
        <v>YC0611</v>
      </c>
      <c r="J115" s="22" t="str">
        <f t="shared" si="5"/>
        <v>原材料-橡胶材料-丁腈橡胶/聚氯乙烯共沉胶 (NBR/PVC)</v>
      </c>
    </row>
    <row r="116" spans="1:10" s="19" customFormat="1">
      <c r="A116" s="31" t="s">
        <v>296</v>
      </c>
      <c r="B116" s="51"/>
      <c r="C116" s="35" t="s">
        <v>296</v>
      </c>
      <c r="D116" s="24" t="s">
        <v>91</v>
      </c>
      <c r="E116" s="35" t="s">
        <v>372</v>
      </c>
      <c r="F116" s="38" t="s">
        <v>40</v>
      </c>
      <c r="G116" s="36" t="s">
        <v>384</v>
      </c>
      <c r="H116" s="38" t="s">
        <v>10</v>
      </c>
      <c r="I116" s="27" t="str">
        <f t="shared" si="4"/>
        <v>YC0612</v>
      </c>
      <c r="J116" s="22" t="str">
        <f t="shared" si="5"/>
        <v>原材料-橡胶材料-乙烯-丙烯共聚物（EPM）</v>
      </c>
    </row>
    <row r="117" spans="1:10" s="19" customFormat="1">
      <c r="A117" s="31" t="s">
        <v>296</v>
      </c>
      <c r="B117" s="51"/>
      <c r="C117" s="35" t="s">
        <v>296</v>
      </c>
      <c r="D117" s="24" t="s">
        <v>91</v>
      </c>
      <c r="E117" s="35" t="s">
        <v>372</v>
      </c>
      <c r="F117" s="38" t="s">
        <v>40</v>
      </c>
      <c r="G117" s="36" t="s">
        <v>385</v>
      </c>
      <c r="H117" s="38" t="s">
        <v>11</v>
      </c>
      <c r="I117" s="27" t="str">
        <f t="shared" si="4"/>
        <v>YC0613</v>
      </c>
      <c r="J117" s="22" t="str">
        <f t="shared" si="5"/>
        <v>原材料-橡胶材料-乙烯-丙烯-二烯烃共聚物（EPDM）</v>
      </c>
    </row>
    <row r="118" spans="1:10" s="19" customFormat="1">
      <c r="A118" s="31" t="s">
        <v>296</v>
      </c>
      <c r="B118" s="51"/>
      <c r="C118" s="35" t="s">
        <v>296</v>
      </c>
      <c r="D118" s="24" t="s">
        <v>91</v>
      </c>
      <c r="E118" s="35" t="s">
        <v>372</v>
      </c>
      <c r="F118" s="38" t="s">
        <v>40</v>
      </c>
      <c r="G118" s="36" t="s">
        <v>386</v>
      </c>
      <c r="H118" s="38" t="s">
        <v>12</v>
      </c>
      <c r="I118" s="27" t="str">
        <f t="shared" si="4"/>
        <v>YC0614</v>
      </c>
      <c r="J118" s="22" t="str">
        <f t="shared" si="5"/>
        <v>原材料-橡胶材料-异戊二烯橡胶（IR）</v>
      </c>
    </row>
    <row r="119" spans="1:10" s="19" customFormat="1">
      <c r="A119" s="31" t="s">
        <v>296</v>
      </c>
      <c r="B119" s="51"/>
      <c r="C119" s="35" t="s">
        <v>296</v>
      </c>
      <c r="D119" s="24" t="s">
        <v>91</v>
      </c>
      <c r="E119" s="35" t="s">
        <v>372</v>
      </c>
      <c r="F119" s="38" t="s">
        <v>40</v>
      </c>
      <c r="G119" s="36" t="s">
        <v>387</v>
      </c>
      <c r="H119" s="38" t="s">
        <v>13</v>
      </c>
      <c r="I119" s="27" t="str">
        <f t="shared" si="4"/>
        <v>YC0615</v>
      </c>
      <c r="J119" s="22" t="str">
        <f t="shared" si="5"/>
        <v>原材料-橡胶材料-异丁烯-异戊二烯橡胶（IIR）</v>
      </c>
    </row>
    <row r="120" spans="1:10" s="19" customFormat="1">
      <c r="A120" s="31" t="s">
        <v>296</v>
      </c>
      <c r="B120" s="51"/>
      <c r="C120" s="35" t="s">
        <v>296</v>
      </c>
      <c r="D120" s="24" t="s">
        <v>91</v>
      </c>
      <c r="E120" s="35" t="s">
        <v>372</v>
      </c>
      <c r="F120" s="38" t="s">
        <v>40</v>
      </c>
      <c r="G120" s="36" t="s">
        <v>388</v>
      </c>
      <c r="H120" s="38" t="s">
        <v>14</v>
      </c>
      <c r="I120" s="27" t="str">
        <f t="shared" si="4"/>
        <v>YC0616</v>
      </c>
      <c r="J120" s="22" t="str">
        <f t="shared" si="5"/>
        <v>原材料-橡胶材料-氯化异丁烯-异戊二烯橡胶（CIIR）</v>
      </c>
    </row>
    <row r="121" spans="1:10" s="19" customFormat="1">
      <c r="A121" s="31" t="s">
        <v>296</v>
      </c>
      <c r="B121" s="51"/>
      <c r="C121" s="35" t="s">
        <v>296</v>
      </c>
      <c r="D121" s="24" t="s">
        <v>91</v>
      </c>
      <c r="E121" s="35" t="s">
        <v>372</v>
      </c>
      <c r="F121" s="38" t="s">
        <v>40</v>
      </c>
      <c r="G121" s="36" t="s">
        <v>389</v>
      </c>
      <c r="H121" s="38" t="s">
        <v>15</v>
      </c>
      <c r="I121" s="27" t="str">
        <f t="shared" si="4"/>
        <v>YC0617</v>
      </c>
      <c r="J121" s="22" t="str">
        <f t="shared" si="5"/>
        <v>原材料-橡胶材料-溴化异丁烯-异戊二烯橡胶（BIIR）</v>
      </c>
    </row>
    <row r="122" spans="1:10" s="19" customFormat="1">
      <c r="A122" s="31" t="s">
        <v>296</v>
      </c>
      <c r="B122" s="51"/>
      <c r="C122" s="35" t="s">
        <v>296</v>
      </c>
      <c r="D122" s="24" t="s">
        <v>91</v>
      </c>
      <c r="E122" s="35" t="s">
        <v>372</v>
      </c>
      <c r="F122" s="38" t="s">
        <v>40</v>
      </c>
      <c r="G122" s="36" t="s">
        <v>390</v>
      </c>
      <c r="H122" s="38" t="s">
        <v>16</v>
      </c>
      <c r="I122" s="27" t="str">
        <f t="shared" si="4"/>
        <v>YC0618</v>
      </c>
      <c r="J122" s="22" t="str">
        <f t="shared" si="5"/>
        <v>原材料-橡胶材料-甲基硅橡胶（MQ）</v>
      </c>
    </row>
    <row r="123" spans="1:10" s="19" customFormat="1">
      <c r="A123" s="31" t="s">
        <v>296</v>
      </c>
      <c r="B123" s="51"/>
      <c r="C123" s="35" t="s">
        <v>296</v>
      </c>
      <c r="D123" s="24" t="s">
        <v>91</v>
      </c>
      <c r="E123" s="35" t="s">
        <v>372</v>
      </c>
      <c r="F123" s="38" t="s">
        <v>40</v>
      </c>
      <c r="G123" s="36" t="s">
        <v>391</v>
      </c>
      <c r="H123" s="38" t="s">
        <v>17</v>
      </c>
      <c r="I123" s="27" t="str">
        <f t="shared" si="4"/>
        <v>YC0619</v>
      </c>
      <c r="J123" s="22" t="str">
        <f t="shared" si="5"/>
        <v>原材料-橡胶材料-甲基乙烯基硅橡胶（VMQ）</v>
      </c>
    </row>
    <row r="124" spans="1:10" s="19" customFormat="1">
      <c r="A124" s="31" t="s">
        <v>296</v>
      </c>
      <c r="B124" s="51"/>
      <c r="C124" s="35" t="s">
        <v>296</v>
      </c>
      <c r="D124" s="24" t="s">
        <v>91</v>
      </c>
      <c r="E124" s="35" t="s">
        <v>372</v>
      </c>
      <c r="F124" s="38" t="s">
        <v>40</v>
      </c>
      <c r="G124" s="36" t="s">
        <v>392</v>
      </c>
      <c r="H124" s="38" t="s">
        <v>18</v>
      </c>
      <c r="I124" s="27" t="str">
        <f t="shared" si="4"/>
        <v>YC0620</v>
      </c>
      <c r="J124" s="22" t="str">
        <f t="shared" si="5"/>
        <v>原材料-橡胶材料-甲基苯基硅橡胶（PMQ）</v>
      </c>
    </row>
    <row r="125" spans="1:10" s="19" customFormat="1">
      <c r="A125" s="31" t="s">
        <v>296</v>
      </c>
      <c r="B125" s="51"/>
      <c r="C125" s="35" t="s">
        <v>296</v>
      </c>
      <c r="D125" s="24" t="s">
        <v>91</v>
      </c>
      <c r="E125" s="35" t="s">
        <v>372</v>
      </c>
      <c r="F125" s="38" t="s">
        <v>40</v>
      </c>
      <c r="G125" s="36" t="s">
        <v>393</v>
      </c>
      <c r="H125" s="38" t="s">
        <v>19</v>
      </c>
      <c r="I125" s="27" t="str">
        <f t="shared" si="4"/>
        <v>YC0621</v>
      </c>
      <c r="J125" s="22" t="str">
        <f t="shared" si="5"/>
        <v>原材料-橡胶材料-甲基乙烯基苯基硅橡胶（PVMQ）</v>
      </c>
    </row>
    <row r="126" spans="1:10" s="19" customFormat="1">
      <c r="A126" s="31" t="s">
        <v>296</v>
      </c>
      <c r="B126" s="51"/>
      <c r="C126" s="35" t="s">
        <v>296</v>
      </c>
      <c r="D126" s="24" t="s">
        <v>91</v>
      </c>
      <c r="E126" s="35" t="s">
        <v>372</v>
      </c>
      <c r="F126" s="38" t="s">
        <v>40</v>
      </c>
      <c r="G126" s="36" t="s">
        <v>394</v>
      </c>
      <c r="H126" s="38" t="s">
        <v>20</v>
      </c>
      <c r="I126" s="27" t="str">
        <f t="shared" si="4"/>
        <v>YC0622</v>
      </c>
      <c r="J126" s="22" t="str">
        <f t="shared" si="5"/>
        <v>原材料-橡胶材料-甲基乙烯基腈乙烯基硅橡胶（NVMQ）</v>
      </c>
    </row>
    <row r="127" spans="1:10" s="19" customFormat="1">
      <c r="A127" s="31" t="s">
        <v>296</v>
      </c>
      <c r="B127" s="51"/>
      <c r="C127" s="35" t="s">
        <v>296</v>
      </c>
      <c r="D127" s="24" t="s">
        <v>91</v>
      </c>
      <c r="E127" s="35" t="s">
        <v>372</v>
      </c>
      <c r="F127" s="38" t="s">
        <v>40</v>
      </c>
      <c r="G127" s="36" t="s">
        <v>395</v>
      </c>
      <c r="H127" s="38" t="s">
        <v>21</v>
      </c>
      <c r="I127" s="27" t="str">
        <f t="shared" si="4"/>
        <v>YC0623</v>
      </c>
      <c r="J127" s="22" t="str">
        <f t="shared" si="5"/>
        <v>原材料-橡胶材料-甲基乙烯基氟基硅橡胶（FVMQ）</v>
      </c>
    </row>
    <row r="128" spans="1:10" s="19" customFormat="1">
      <c r="A128" s="31" t="s">
        <v>296</v>
      </c>
      <c r="B128" s="51"/>
      <c r="C128" s="35" t="s">
        <v>296</v>
      </c>
      <c r="D128" s="24" t="s">
        <v>91</v>
      </c>
      <c r="E128" s="35" t="s">
        <v>372</v>
      </c>
      <c r="F128" s="38" t="s">
        <v>40</v>
      </c>
      <c r="G128" s="36" t="s">
        <v>396</v>
      </c>
      <c r="H128" s="38" t="s">
        <v>22</v>
      </c>
      <c r="I128" s="27" t="str">
        <f t="shared" si="4"/>
        <v>YC0624</v>
      </c>
      <c r="J128" s="22" t="str">
        <f t="shared" si="5"/>
        <v>原材料-橡胶材料-氟橡胶（EPM）</v>
      </c>
    </row>
    <row r="129" spans="1:10" s="19" customFormat="1">
      <c r="A129" s="31" t="s">
        <v>296</v>
      </c>
      <c r="B129" s="51"/>
      <c r="C129" s="35" t="s">
        <v>296</v>
      </c>
      <c r="D129" s="24" t="s">
        <v>91</v>
      </c>
      <c r="E129" s="35" t="s">
        <v>372</v>
      </c>
      <c r="F129" s="38" t="s">
        <v>40</v>
      </c>
      <c r="G129" s="36" t="s">
        <v>397</v>
      </c>
      <c r="H129" s="38" t="s">
        <v>23</v>
      </c>
      <c r="I129" s="27" t="str">
        <f t="shared" si="4"/>
        <v>YC0625</v>
      </c>
      <c r="J129" s="22" t="str">
        <f t="shared" si="5"/>
        <v>原材料-橡胶材料-含氟磷腈橡胶（EPNM）</v>
      </c>
    </row>
    <row r="130" spans="1:10" s="19" customFormat="1">
      <c r="A130" s="31" t="s">
        <v>296</v>
      </c>
      <c r="B130" s="51"/>
      <c r="C130" s="35" t="s">
        <v>296</v>
      </c>
      <c r="D130" s="24" t="s">
        <v>91</v>
      </c>
      <c r="E130" s="35" t="s">
        <v>372</v>
      </c>
      <c r="F130" s="38" t="s">
        <v>40</v>
      </c>
      <c r="G130" s="36" t="s">
        <v>398</v>
      </c>
      <c r="H130" s="38" t="s">
        <v>24</v>
      </c>
      <c r="I130" s="27" t="str">
        <f t="shared" si="4"/>
        <v>YC0626</v>
      </c>
      <c r="J130" s="22" t="str">
        <f t="shared" si="5"/>
        <v>原材料-橡胶材料-羧基亚硝基氟橡胶（AFMU）</v>
      </c>
    </row>
    <row r="131" spans="1:10" s="19" customFormat="1">
      <c r="A131" s="31" t="s">
        <v>296</v>
      </c>
      <c r="B131" s="51"/>
      <c r="C131" s="35" t="s">
        <v>296</v>
      </c>
      <c r="D131" s="24" t="s">
        <v>91</v>
      </c>
      <c r="E131" s="35" t="s">
        <v>372</v>
      </c>
      <c r="F131" s="38" t="s">
        <v>40</v>
      </c>
      <c r="G131" s="36" t="s">
        <v>399</v>
      </c>
      <c r="H131" s="38" t="s">
        <v>25</v>
      </c>
      <c r="I131" s="27" t="str">
        <f t="shared" si="4"/>
        <v>YC0627</v>
      </c>
      <c r="J131" s="22" t="str">
        <f t="shared" si="5"/>
        <v>原材料-橡胶材料-氯磺化聚乙烯（CSM）</v>
      </c>
    </row>
    <row r="132" spans="1:10" s="19" customFormat="1">
      <c r="A132" s="31" t="s">
        <v>296</v>
      </c>
      <c r="B132" s="51"/>
      <c r="C132" s="35" t="s">
        <v>296</v>
      </c>
      <c r="D132" s="24" t="s">
        <v>91</v>
      </c>
      <c r="E132" s="35" t="s">
        <v>372</v>
      </c>
      <c r="F132" s="38" t="s">
        <v>40</v>
      </c>
      <c r="G132" s="36" t="s">
        <v>400</v>
      </c>
      <c r="H132" s="38" t="s">
        <v>26</v>
      </c>
      <c r="I132" s="27" t="str">
        <f t="shared" si="4"/>
        <v>YC0628</v>
      </c>
      <c r="J132" s="22" t="str">
        <f t="shared" si="5"/>
        <v>原材料-橡胶材料-聚环氧氯丙烷（CO）</v>
      </c>
    </row>
    <row r="133" spans="1:10" s="19" customFormat="1">
      <c r="A133" s="31" t="s">
        <v>296</v>
      </c>
      <c r="B133" s="51"/>
      <c r="C133" s="35" t="s">
        <v>296</v>
      </c>
      <c r="D133" s="24" t="s">
        <v>91</v>
      </c>
      <c r="E133" s="35" t="s">
        <v>372</v>
      </c>
      <c r="F133" s="38" t="s">
        <v>40</v>
      </c>
      <c r="G133" s="36" t="s">
        <v>401</v>
      </c>
      <c r="H133" s="38" t="s">
        <v>27</v>
      </c>
      <c r="I133" s="27" t="str">
        <f t="shared" si="4"/>
        <v>YC0629</v>
      </c>
      <c r="J133" s="22" t="str">
        <f t="shared" si="5"/>
        <v>原材料-橡胶材料-聚环氧氯丙烷-环氧乙烷共聚物（ECO）</v>
      </c>
    </row>
    <row r="134" spans="1:10" s="19" customFormat="1">
      <c r="A134" s="31" t="s">
        <v>296</v>
      </c>
      <c r="B134" s="51"/>
      <c r="C134" s="35" t="s">
        <v>296</v>
      </c>
      <c r="D134" s="24" t="s">
        <v>91</v>
      </c>
      <c r="E134" s="35" t="s">
        <v>372</v>
      </c>
      <c r="F134" s="38" t="s">
        <v>40</v>
      </c>
      <c r="G134" s="36" t="s">
        <v>402</v>
      </c>
      <c r="H134" s="38" t="s">
        <v>28</v>
      </c>
      <c r="I134" s="27" t="str">
        <f t="shared" si="4"/>
        <v>YC0630</v>
      </c>
      <c r="J134" s="22" t="str">
        <f t="shared" si="5"/>
        <v>原材料-橡胶材料-聚环氧氯丙烷-环氧乙烷-烯丙基缩水甘油醚共聚物（GECO）</v>
      </c>
    </row>
    <row r="135" spans="1:10" s="19" customFormat="1">
      <c r="A135" s="31" t="s">
        <v>296</v>
      </c>
      <c r="B135" s="51"/>
      <c r="C135" s="35" t="s">
        <v>296</v>
      </c>
      <c r="D135" s="24" t="s">
        <v>91</v>
      </c>
      <c r="E135" s="35" t="s">
        <v>372</v>
      </c>
      <c r="F135" s="38" t="s">
        <v>40</v>
      </c>
      <c r="G135" s="36" t="s">
        <v>403</v>
      </c>
      <c r="H135" s="38" t="s">
        <v>29</v>
      </c>
      <c r="I135" s="27" t="str">
        <f t="shared" si="4"/>
        <v>YC0631</v>
      </c>
      <c r="J135" s="22" t="str">
        <f t="shared" si="5"/>
        <v>原材料-橡胶材料-聚硫橡胶(T)</v>
      </c>
    </row>
    <row r="136" spans="1:10" s="19" customFormat="1">
      <c r="A136" s="31" t="s">
        <v>296</v>
      </c>
      <c r="B136" s="51"/>
      <c r="C136" s="35" t="s">
        <v>296</v>
      </c>
      <c r="D136" s="24" t="s">
        <v>91</v>
      </c>
      <c r="E136" s="35" t="s">
        <v>372</v>
      </c>
      <c r="F136" s="38" t="s">
        <v>40</v>
      </c>
      <c r="G136" s="36" t="s">
        <v>404</v>
      </c>
      <c r="H136" s="38" t="s">
        <v>30</v>
      </c>
      <c r="I136" s="27" t="str">
        <f t="shared" si="4"/>
        <v>YC0632</v>
      </c>
      <c r="J136" s="22" t="str">
        <f t="shared" si="5"/>
        <v>原材料-橡胶材料-聚酯型聚氨酯橡胶(AU)</v>
      </c>
    </row>
    <row r="137" spans="1:10" s="19" customFormat="1">
      <c r="A137" s="31" t="s">
        <v>296</v>
      </c>
      <c r="B137" s="51"/>
      <c r="C137" s="35" t="s">
        <v>296</v>
      </c>
      <c r="D137" s="24" t="s">
        <v>91</v>
      </c>
      <c r="E137" s="35" t="s">
        <v>372</v>
      </c>
      <c r="F137" s="38" t="s">
        <v>40</v>
      </c>
      <c r="G137" s="36" t="s">
        <v>405</v>
      </c>
      <c r="H137" s="38" t="s">
        <v>31</v>
      </c>
      <c r="I137" s="27" t="str">
        <f t="shared" si="4"/>
        <v>YC0633</v>
      </c>
      <c r="J137" s="22" t="str">
        <f t="shared" si="5"/>
        <v>原材料-橡胶材料-聚醚型聚氨酯橡胶(EU)</v>
      </c>
    </row>
    <row r="138" spans="1:10" s="19" customFormat="1">
      <c r="A138" s="31" t="s">
        <v>296</v>
      </c>
      <c r="B138" s="51"/>
      <c r="C138" s="35" t="s">
        <v>296</v>
      </c>
      <c r="D138" s="24" t="s">
        <v>91</v>
      </c>
      <c r="E138" s="35" t="s">
        <v>372</v>
      </c>
      <c r="F138" s="38" t="s">
        <v>40</v>
      </c>
      <c r="G138" s="36" t="s">
        <v>406</v>
      </c>
      <c r="H138" s="38" t="s">
        <v>32</v>
      </c>
      <c r="I138" s="27" t="str">
        <f t="shared" si="4"/>
        <v>YC0634</v>
      </c>
      <c r="J138" s="22" t="str">
        <f t="shared" si="5"/>
        <v>原材料-橡胶材料-聚丙烯酸酯(ACM)</v>
      </c>
    </row>
    <row r="139" spans="1:10" s="19" customFormat="1">
      <c r="A139" s="31" t="s">
        <v>296</v>
      </c>
      <c r="B139" s="51"/>
      <c r="C139" s="35" t="s">
        <v>296</v>
      </c>
      <c r="D139" s="24" t="s">
        <v>91</v>
      </c>
      <c r="E139" s="35" t="s">
        <v>372</v>
      </c>
      <c r="F139" s="38" t="s">
        <v>40</v>
      </c>
      <c r="G139" s="36" t="s">
        <v>407</v>
      </c>
      <c r="H139" s="38" t="s">
        <v>33</v>
      </c>
      <c r="I139" s="27" t="str">
        <f t="shared" si="4"/>
        <v>YC0635</v>
      </c>
      <c r="J139" s="22" t="str">
        <f t="shared" si="5"/>
        <v>原材料-橡胶材料-热塑性橡胶材料（TPR）</v>
      </c>
    </row>
    <row r="140" spans="1:10" s="19" customFormat="1">
      <c r="A140" s="31" t="s">
        <v>296</v>
      </c>
      <c r="B140" s="51"/>
      <c r="C140" s="35" t="s">
        <v>296</v>
      </c>
      <c r="D140" s="24" t="s">
        <v>91</v>
      </c>
      <c r="E140" s="35" t="s">
        <v>372</v>
      </c>
      <c r="F140" s="38" t="s">
        <v>40</v>
      </c>
      <c r="G140" s="36" t="s">
        <v>408</v>
      </c>
      <c r="H140" s="38" t="s">
        <v>46</v>
      </c>
      <c r="I140" s="27" t="str">
        <f t="shared" si="4"/>
        <v>YC0699</v>
      </c>
      <c r="J140" s="22" t="str">
        <f t="shared" si="5"/>
        <v>原材料-橡胶材料-其他橡胶原料</v>
      </c>
    </row>
    <row r="141" spans="1:10" s="19" customFormat="1">
      <c r="A141" s="31" t="s">
        <v>296</v>
      </c>
      <c r="B141" s="51"/>
      <c r="C141" s="35" t="s">
        <v>296</v>
      </c>
      <c r="D141" s="24" t="s">
        <v>91</v>
      </c>
      <c r="E141" s="35" t="s">
        <v>409</v>
      </c>
      <c r="F141" s="38" t="s">
        <v>85</v>
      </c>
      <c r="G141" s="36" t="s">
        <v>410</v>
      </c>
      <c r="H141" s="38" t="s">
        <v>38</v>
      </c>
      <c r="I141" s="27" t="str">
        <f t="shared" si="4"/>
        <v>YC0701</v>
      </c>
      <c r="J141" s="22" t="str">
        <f t="shared" si="5"/>
        <v>原材料-纤维材料-聚丙烯纤维</v>
      </c>
    </row>
    <row r="142" spans="1:10" s="19" customFormat="1">
      <c r="A142" s="31" t="s">
        <v>296</v>
      </c>
      <c r="B142" s="51"/>
      <c r="C142" s="35" t="s">
        <v>296</v>
      </c>
      <c r="D142" s="24" t="s">
        <v>91</v>
      </c>
      <c r="E142" s="35" t="s">
        <v>409</v>
      </c>
      <c r="F142" s="38" t="s">
        <v>85</v>
      </c>
      <c r="G142" s="36" t="s">
        <v>411</v>
      </c>
      <c r="H142" s="38" t="s">
        <v>4</v>
      </c>
      <c r="I142" s="27" t="str">
        <f t="shared" si="4"/>
        <v>YC0702</v>
      </c>
      <c r="J142" s="22" t="str">
        <f t="shared" si="5"/>
        <v>原材料-纤维材料-聚丙烯腈纤维</v>
      </c>
    </row>
    <row r="143" spans="1:10" s="19" customFormat="1">
      <c r="A143" s="31" t="s">
        <v>296</v>
      </c>
      <c r="B143" s="51"/>
      <c r="C143" s="35" t="s">
        <v>296</v>
      </c>
      <c r="D143" s="24" t="s">
        <v>91</v>
      </c>
      <c r="E143" s="35" t="s">
        <v>409</v>
      </c>
      <c r="F143" s="38" t="s">
        <v>85</v>
      </c>
      <c r="G143" s="36" t="s">
        <v>412</v>
      </c>
      <c r="H143" s="38" t="s">
        <v>2</v>
      </c>
      <c r="I143" s="27" t="str">
        <f t="shared" si="4"/>
        <v>YC0703</v>
      </c>
      <c r="J143" s="22" t="str">
        <f t="shared" si="5"/>
        <v>原材料-纤维材料-聚酯纤维</v>
      </c>
    </row>
    <row r="144" spans="1:10" s="19" customFormat="1">
      <c r="A144" s="31" t="s">
        <v>296</v>
      </c>
      <c r="B144" s="51"/>
      <c r="C144" s="35" t="s">
        <v>296</v>
      </c>
      <c r="D144" s="24" t="s">
        <v>91</v>
      </c>
      <c r="E144" s="35" t="s">
        <v>409</v>
      </c>
      <c r="F144" s="38" t="s">
        <v>85</v>
      </c>
      <c r="G144" s="36" t="s">
        <v>413</v>
      </c>
      <c r="H144" s="38" t="s">
        <v>5</v>
      </c>
      <c r="I144" s="27" t="str">
        <f t="shared" si="4"/>
        <v>YC0704</v>
      </c>
      <c r="J144" s="22" t="str">
        <f t="shared" si="5"/>
        <v>原材料-纤维材料-聚乙烯醇纤维</v>
      </c>
    </row>
    <row r="145" spans="1:10" s="19" customFormat="1">
      <c r="A145" s="31" t="s">
        <v>296</v>
      </c>
      <c r="B145" s="51"/>
      <c r="C145" s="35" t="s">
        <v>296</v>
      </c>
      <c r="D145" s="24" t="s">
        <v>91</v>
      </c>
      <c r="E145" s="35" t="s">
        <v>409</v>
      </c>
      <c r="F145" s="38" t="s">
        <v>85</v>
      </c>
      <c r="G145" s="36" t="s">
        <v>414</v>
      </c>
      <c r="H145" s="38" t="s">
        <v>6</v>
      </c>
      <c r="I145" s="27" t="str">
        <f t="shared" si="4"/>
        <v>YC0705</v>
      </c>
      <c r="J145" s="22" t="str">
        <f t="shared" si="5"/>
        <v>原材料-纤维材料-聚酰胺纤维</v>
      </c>
    </row>
    <row r="146" spans="1:10" s="19" customFormat="1">
      <c r="A146" s="31" t="s">
        <v>296</v>
      </c>
      <c r="B146" s="51"/>
      <c r="C146" s="35" t="s">
        <v>296</v>
      </c>
      <c r="D146" s="24" t="s">
        <v>91</v>
      </c>
      <c r="E146" s="35" t="s">
        <v>409</v>
      </c>
      <c r="F146" s="38" t="s">
        <v>85</v>
      </c>
      <c r="G146" s="36" t="s">
        <v>415</v>
      </c>
      <c r="H146" s="38" t="s">
        <v>7</v>
      </c>
      <c r="I146" s="27" t="str">
        <f t="shared" ref="I146:I212" si="6">D146&amp;F146&amp;H146</f>
        <v>YC0706</v>
      </c>
      <c r="J146" s="22" t="str">
        <f t="shared" si="5"/>
        <v>原材料-纤维材料-玻璃纤维</v>
      </c>
    </row>
    <row r="147" spans="1:10" s="19" customFormat="1">
      <c r="A147" s="31" t="s">
        <v>296</v>
      </c>
      <c r="B147" s="51"/>
      <c r="C147" s="35" t="s">
        <v>296</v>
      </c>
      <c r="D147" s="24" t="s">
        <v>91</v>
      </c>
      <c r="E147" s="35" t="s">
        <v>409</v>
      </c>
      <c r="F147" s="38" t="s">
        <v>85</v>
      </c>
      <c r="G147" s="36" t="s">
        <v>416</v>
      </c>
      <c r="H147" s="38" t="s">
        <v>46</v>
      </c>
      <c r="I147" s="27" t="str">
        <f t="shared" si="6"/>
        <v>YC0799</v>
      </c>
      <c r="J147" s="22" t="str">
        <f t="shared" si="5"/>
        <v>原材料-纤维材料-其他纤维材料</v>
      </c>
    </row>
    <row r="148" spans="1:10" s="19" customFormat="1">
      <c r="A148" s="31" t="s">
        <v>296</v>
      </c>
      <c r="B148" s="51"/>
      <c r="C148" s="35" t="s">
        <v>296</v>
      </c>
      <c r="D148" s="24" t="s">
        <v>91</v>
      </c>
      <c r="E148" s="35" t="s">
        <v>417</v>
      </c>
      <c r="F148" s="38" t="s">
        <v>50</v>
      </c>
      <c r="G148" s="36" t="s">
        <v>418</v>
      </c>
      <c r="H148" s="38" t="s">
        <v>38</v>
      </c>
      <c r="I148" s="27" t="str">
        <f t="shared" si="6"/>
        <v>YC0801</v>
      </c>
      <c r="J148" s="22" t="str">
        <f t="shared" si="5"/>
        <v>原材料-其他无机非金属材料-陶瓷材料</v>
      </c>
    </row>
    <row r="149" spans="1:10" s="19" customFormat="1">
      <c r="A149" s="31" t="s">
        <v>296</v>
      </c>
      <c r="B149" s="51"/>
      <c r="C149" s="35" t="s">
        <v>296</v>
      </c>
      <c r="D149" s="24" t="s">
        <v>91</v>
      </c>
      <c r="E149" s="35" t="s">
        <v>417</v>
      </c>
      <c r="F149" s="38" t="s">
        <v>50</v>
      </c>
      <c r="G149" s="36" t="s">
        <v>419</v>
      </c>
      <c r="H149" s="38" t="s">
        <v>4</v>
      </c>
      <c r="I149" s="27" t="str">
        <f t="shared" si="6"/>
        <v>YC0802</v>
      </c>
      <c r="J149" s="22" t="str">
        <f t="shared" si="5"/>
        <v>原材料-其他无机非金属材料-玻璃材料</v>
      </c>
    </row>
    <row r="150" spans="1:10" s="19" customFormat="1">
      <c r="A150" s="31" t="s">
        <v>296</v>
      </c>
      <c r="B150" s="51"/>
      <c r="C150" s="35" t="s">
        <v>296</v>
      </c>
      <c r="D150" s="24" t="s">
        <v>91</v>
      </c>
      <c r="E150" s="35" t="s">
        <v>417</v>
      </c>
      <c r="F150" s="38" t="s">
        <v>50</v>
      </c>
      <c r="G150" s="36" t="s">
        <v>420</v>
      </c>
      <c r="H150" s="38" t="s">
        <v>2</v>
      </c>
      <c r="I150" s="27" t="str">
        <f t="shared" si="6"/>
        <v>YC0803</v>
      </c>
      <c r="J150" s="22" t="str">
        <f t="shared" si="5"/>
        <v>原材料-其他无机非金属材料-石墨及碳</v>
      </c>
    </row>
    <row r="151" spans="1:10" s="19" customFormat="1">
      <c r="A151" s="31" t="s">
        <v>296</v>
      </c>
      <c r="B151" s="51"/>
      <c r="C151" s="35" t="s">
        <v>296</v>
      </c>
      <c r="D151" s="24" t="s">
        <v>91</v>
      </c>
      <c r="E151" s="35" t="s">
        <v>417</v>
      </c>
      <c r="F151" s="38" t="s">
        <v>50</v>
      </c>
      <c r="G151" s="36" t="s">
        <v>417</v>
      </c>
      <c r="H151" s="38" t="s">
        <v>46</v>
      </c>
      <c r="I151" s="27" t="str">
        <f t="shared" si="6"/>
        <v>YC0899</v>
      </c>
      <c r="J151" s="22" t="str">
        <f t="shared" si="5"/>
        <v>原材料-其他无机非金属材料-其他无机非金属材料</v>
      </c>
    </row>
    <row r="152" spans="1:10" s="19" customFormat="1">
      <c r="A152" s="31" t="s">
        <v>296</v>
      </c>
      <c r="B152" s="51"/>
      <c r="C152" s="35" t="s">
        <v>296</v>
      </c>
      <c r="D152" s="24" t="s">
        <v>91</v>
      </c>
      <c r="E152" s="35" t="s">
        <v>421</v>
      </c>
      <c r="F152" s="38" t="s">
        <v>94</v>
      </c>
      <c r="G152" s="36" t="s">
        <v>422</v>
      </c>
      <c r="H152" s="38" t="s">
        <v>38</v>
      </c>
      <c r="I152" s="27" t="str">
        <f t="shared" si="6"/>
        <v>YC0901</v>
      </c>
      <c r="J152" s="22" t="str">
        <f t="shared" si="5"/>
        <v>原材料-复合材料-树脂基复合材料</v>
      </c>
    </row>
    <row r="153" spans="1:10" s="19" customFormat="1">
      <c r="A153" s="31" t="s">
        <v>296</v>
      </c>
      <c r="B153" s="51"/>
      <c r="C153" s="35" t="s">
        <v>296</v>
      </c>
      <c r="D153" s="24" t="s">
        <v>91</v>
      </c>
      <c r="E153" s="35" t="s">
        <v>421</v>
      </c>
      <c r="F153" s="38" t="s">
        <v>94</v>
      </c>
      <c r="G153" s="36" t="s">
        <v>423</v>
      </c>
      <c r="H153" s="38" t="s">
        <v>4</v>
      </c>
      <c r="I153" s="27" t="str">
        <f t="shared" si="6"/>
        <v>YC0902</v>
      </c>
      <c r="J153" s="22" t="str">
        <f t="shared" si="5"/>
        <v>原材料-复合材料-金属基复合材料</v>
      </c>
    </row>
    <row r="154" spans="1:10" s="19" customFormat="1">
      <c r="A154" s="31" t="s">
        <v>296</v>
      </c>
      <c r="B154" s="51"/>
      <c r="C154" s="35" t="s">
        <v>296</v>
      </c>
      <c r="D154" s="24" t="s">
        <v>91</v>
      </c>
      <c r="E154" s="35" t="s">
        <v>421</v>
      </c>
      <c r="F154" s="38" t="s">
        <v>94</v>
      </c>
      <c r="G154" s="36" t="s">
        <v>424</v>
      </c>
      <c r="H154" s="38" t="s">
        <v>2</v>
      </c>
      <c r="I154" s="27" t="str">
        <f t="shared" si="6"/>
        <v>YC0903</v>
      </c>
      <c r="J154" s="22" t="str">
        <f t="shared" si="5"/>
        <v>原材料-复合材料-非金属基复合材料</v>
      </c>
    </row>
    <row r="155" spans="1:10" s="19" customFormat="1">
      <c r="A155" s="31" t="s">
        <v>296</v>
      </c>
      <c r="B155" s="51"/>
      <c r="C155" s="35" t="s">
        <v>296</v>
      </c>
      <c r="D155" s="24" t="s">
        <v>91</v>
      </c>
      <c r="E155" s="35" t="s">
        <v>421</v>
      </c>
      <c r="F155" s="38" t="s">
        <v>94</v>
      </c>
      <c r="G155" s="36" t="s">
        <v>425</v>
      </c>
      <c r="H155" s="38" t="s">
        <v>46</v>
      </c>
      <c r="I155" s="27" t="str">
        <f t="shared" si="6"/>
        <v>YC0999</v>
      </c>
      <c r="J155" s="22" t="str">
        <f t="shared" si="5"/>
        <v>原材料-复合材料-其他复合材料</v>
      </c>
    </row>
    <row r="156" spans="1:10" s="19" customFormat="1">
      <c r="A156" s="31" t="s">
        <v>296</v>
      </c>
      <c r="B156" s="51"/>
      <c r="C156" s="35" t="s">
        <v>296</v>
      </c>
      <c r="D156" s="24" t="s">
        <v>91</v>
      </c>
      <c r="E156" s="35" t="s">
        <v>426</v>
      </c>
      <c r="F156" s="38" t="s">
        <v>51</v>
      </c>
      <c r="G156" s="36" t="s">
        <v>427</v>
      </c>
      <c r="H156" s="38" t="s">
        <v>38</v>
      </c>
      <c r="I156" s="27" t="str">
        <f t="shared" si="6"/>
        <v>YC1001</v>
      </c>
      <c r="J156" s="22" t="str">
        <f t="shared" si="5"/>
        <v>原材料-模切原材料-高温绝缘类</v>
      </c>
    </row>
    <row r="157" spans="1:10" s="19" customFormat="1">
      <c r="A157" s="31" t="s">
        <v>296</v>
      </c>
      <c r="B157" s="51"/>
      <c r="C157" s="35" t="s">
        <v>296</v>
      </c>
      <c r="D157" s="24" t="s">
        <v>91</v>
      </c>
      <c r="E157" s="35" t="s">
        <v>426</v>
      </c>
      <c r="F157" s="38" t="s">
        <v>51</v>
      </c>
      <c r="G157" s="36" t="s">
        <v>428</v>
      </c>
      <c r="H157" s="38" t="s">
        <v>4</v>
      </c>
      <c r="I157" s="27" t="str">
        <f t="shared" si="6"/>
        <v>YC1002</v>
      </c>
      <c r="J157" s="22" t="str">
        <f t="shared" si="5"/>
        <v>原材料-模切原材料-缓冲类</v>
      </c>
    </row>
    <row r="158" spans="1:10" s="19" customFormat="1">
      <c r="A158" s="31" t="s">
        <v>296</v>
      </c>
      <c r="B158" s="51"/>
      <c r="C158" s="35" t="s">
        <v>296</v>
      </c>
      <c r="D158" s="24" t="s">
        <v>91</v>
      </c>
      <c r="E158" s="35" t="s">
        <v>426</v>
      </c>
      <c r="F158" s="38" t="s">
        <v>51</v>
      </c>
      <c r="G158" s="36" t="s">
        <v>429</v>
      </c>
      <c r="H158" s="38" t="s">
        <v>2</v>
      </c>
      <c r="I158" s="27" t="str">
        <f t="shared" si="6"/>
        <v>YC1003</v>
      </c>
      <c r="J158" s="22" t="str">
        <f t="shared" si="5"/>
        <v>原材料-模切原材料-导电类</v>
      </c>
    </row>
    <row r="159" spans="1:10" s="19" customFormat="1">
      <c r="A159" s="31" t="s">
        <v>296</v>
      </c>
      <c r="B159" s="51"/>
      <c r="C159" s="35" t="s">
        <v>296</v>
      </c>
      <c r="D159" s="24" t="s">
        <v>91</v>
      </c>
      <c r="E159" s="35" t="s">
        <v>426</v>
      </c>
      <c r="F159" s="38" t="s">
        <v>51</v>
      </c>
      <c r="G159" s="36" t="s">
        <v>430</v>
      </c>
      <c r="H159" s="38" t="s">
        <v>5</v>
      </c>
      <c r="I159" s="27" t="str">
        <f t="shared" si="6"/>
        <v>YC1004</v>
      </c>
      <c r="J159" s="22" t="str">
        <f t="shared" si="5"/>
        <v>原材料-模切原材料-屏蔽类</v>
      </c>
    </row>
    <row r="160" spans="1:10" s="19" customFormat="1">
      <c r="A160" s="31" t="s">
        <v>296</v>
      </c>
      <c r="B160" s="51"/>
      <c r="C160" s="35" t="s">
        <v>296</v>
      </c>
      <c r="D160" s="24" t="s">
        <v>91</v>
      </c>
      <c r="E160" s="35" t="s">
        <v>426</v>
      </c>
      <c r="F160" s="38" t="s">
        <v>51</v>
      </c>
      <c r="G160" s="36" t="s">
        <v>431</v>
      </c>
      <c r="H160" s="38" t="s">
        <v>6</v>
      </c>
      <c r="I160" s="27" t="str">
        <f t="shared" si="6"/>
        <v>YC1005</v>
      </c>
      <c r="J160" s="22" t="str">
        <f t="shared" si="5"/>
        <v>原材料-模切原材料-单面胶</v>
      </c>
    </row>
    <row r="161" spans="1:10" s="19" customFormat="1">
      <c r="A161" s="31" t="s">
        <v>296</v>
      </c>
      <c r="B161" s="51"/>
      <c r="C161" s="35" t="s">
        <v>296</v>
      </c>
      <c r="D161" s="24" t="s">
        <v>91</v>
      </c>
      <c r="E161" s="35" t="s">
        <v>426</v>
      </c>
      <c r="F161" s="38" t="s">
        <v>51</v>
      </c>
      <c r="G161" s="36" t="s">
        <v>432</v>
      </c>
      <c r="H161" s="38" t="s">
        <v>7</v>
      </c>
      <c r="I161" s="27" t="str">
        <f t="shared" si="6"/>
        <v>YC1006</v>
      </c>
      <c r="J161" s="22" t="str">
        <f t="shared" si="5"/>
        <v>原材料-模切原材料-双面胶</v>
      </c>
    </row>
    <row r="162" spans="1:10" s="19" customFormat="1">
      <c r="A162" s="31" t="s">
        <v>296</v>
      </c>
      <c r="B162" s="51"/>
      <c r="C162" s="35" t="s">
        <v>296</v>
      </c>
      <c r="D162" s="24" t="s">
        <v>91</v>
      </c>
      <c r="E162" s="35" t="s">
        <v>426</v>
      </c>
      <c r="F162" s="38" t="s">
        <v>51</v>
      </c>
      <c r="G162" s="36" t="s">
        <v>433</v>
      </c>
      <c r="H162" s="38" t="s">
        <v>0</v>
      </c>
      <c r="I162" s="27" t="str">
        <f t="shared" si="6"/>
        <v>YC1007</v>
      </c>
      <c r="J162" s="22" t="str">
        <f t="shared" si="5"/>
        <v>原材料-模切原材料-吸水类</v>
      </c>
    </row>
    <row r="163" spans="1:10" s="19" customFormat="1">
      <c r="A163" s="31" t="s">
        <v>296</v>
      </c>
      <c r="B163" s="51"/>
      <c r="C163" s="35" t="s">
        <v>296</v>
      </c>
      <c r="D163" s="24" t="s">
        <v>91</v>
      </c>
      <c r="E163" s="35" t="s">
        <v>426</v>
      </c>
      <c r="F163" s="38" t="s">
        <v>51</v>
      </c>
      <c r="G163" s="36" t="s">
        <v>434</v>
      </c>
      <c r="H163" s="38" t="s">
        <v>3</v>
      </c>
      <c r="I163" s="27" t="str">
        <f t="shared" si="6"/>
        <v>YC1008</v>
      </c>
      <c r="J163" s="22" t="str">
        <f t="shared" si="5"/>
        <v>原材料-模切原材料-防伪类</v>
      </c>
    </row>
    <row r="164" spans="1:10" s="19" customFormat="1">
      <c r="A164" s="31" t="s">
        <v>296</v>
      </c>
      <c r="B164" s="51"/>
      <c r="C164" s="35" t="s">
        <v>296</v>
      </c>
      <c r="D164" s="24" t="s">
        <v>91</v>
      </c>
      <c r="E164" s="35" t="s">
        <v>426</v>
      </c>
      <c r="F164" s="38" t="s">
        <v>51</v>
      </c>
      <c r="G164" s="36" t="s">
        <v>435</v>
      </c>
      <c r="H164" s="38" t="s">
        <v>1</v>
      </c>
      <c r="I164" s="27" t="str">
        <f t="shared" si="6"/>
        <v>YC1009</v>
      </c>
      <c r="J164" s="22" t="str">
        <f t="shared" si="5"/>
        <v>原材料-模切原材料-离型纸类</v>
      </c>
    </row>
    <row r="165" spans="1:10" s="19" customFormat="1">
      <c r="A165" s="31" t="s">
        <v>296</v>
      </c>
      <c r="B165" s="51"/>
      <c r="C165" s="35" t="s">
        <v>296</v>
      </c>
      <c r="D165" s="24" t="s">
        <v>91</v>
      </c>
      <c r="E165" s="35" t="s">
        <v>426</v>
      </c>
      <c r="F165" s="38" t="s">
        <v>51</v>
      </c>
      <c r="G165" s="36" t="s">
        <v>436</v>
      </c>
      <c r="H165" s="38" t="s">
        <v>8</v>
      </c>
      <c r="I165" s="27" t="str">
        <f t="shared" si="6"/>
        <v>YC1010</v>
      </c>
      <c r="J165" s="22" t="str">
        <f t="shared" si="5"/>
        <v>原材料-模切原材料-离型膜类</v>
      </c>
    </row>
    <row r="166" spans="1:10" s="19" customFormat="1">
      <c r="A166" s="31" t="s">
        <v>296</v>
      </c>
      <c r="B166" s="51"/>
      <c r="C166" s="35" t="s">
        <v>296</v>
      </c>
      <c r="D166" s="24" t="s">
        <v>91</v>
      </c>
      <c r="E166" s="35" t="s">
        <v>426</v>
      </c>
      <c r="F166" s="38" t="s">
        <v>51</v>
      </c>
      <c r="G166" s="36" t="s">
        <v>437</v>
      </c>
      <c r="H166" s="38" t="s">
        <v>9</v>
      </c>
      <c r="I166" s="27" t="str">
        <f t="shared" si="6"/>
        <v>YC1011</v>
      </c>
      <c r="J166" s="22" t="str">
        <f t="shared" si="5"/>
        <v>原材料-模切原材料-止滑助滑类</v>
      </c>
    </row>
    <row r="167" spans="1:10" s="19" customFormat="1">
      <c r="A167" s="31" t="s">
        <v>296</v>
      </c>
      <c r="B167" s="51"/>
      <c r="C167" s="35" t="s">
        <v>296</v>
      </c>
      <c r="D167" s="24" t="s">
        <v>91</v>
      </c>
      <c r="E167" s="35" t="s">
        <v>426</v>
      </c>
      <c r="F167" s="38" t="s">
        <v>51</v>
      </c>
      <c r="G167" s="36" t="s">
        <v>438</v>
      </c>
      <c r="H167" s="38" t="s">
        <v>10</v>
      </c>
      <c r="I167" s="27" t="str">
        <f t="shared" si="6"/>
        <v>YC1012</v>
      </c>
      <c r="J167" s="22" t="str">
        <f t="shared" si="5"/>
        <v>原材料-模切原材料-防尘网</v>
      </c>
    </row>
    <row r="168" spans="1:10" s="19" customFormat="1">
      <c r="A168" s="31" t="s">
        <v>296</v>
      </c>
      <c r="B168" s="51"/>
      <c r="C168" s="35" t="s">
        <v>296</v>
      </c>
      <c r="D168" s="24" t="s">
        <v>91</v>
      </c>
      <c r="E168" s="35" t="s">
        <v>426</v>
      </c>
      <c r="F168" s="38" t="s">
        <v>51</v>
      </c>
      <c r="G168" s="36" t="s">
        <v>439</v>
      </c>
      <c r="H168" s="38" t="s">
        <v>95</v>
      </c>
      <c r="I168" s="27" t="str">
        <f t="shared" si="6"/>
        <v>YC1013</v>
      </c>
      <c r="J168" s="22" t="str">
        <f t="shared" si="5"/>
        <v>原材料-模切原材料-保护膜类</v>
      </c>
    </row>
    <row r="169" spans="1:10" s="19" customFormat="1">
      <c r="A169" s="31" t="s">
        <v>296</v>
      </c>
      <c r="B169" s="51"/>
      <c r="C169" s="35" t="s">
        <v>296</v>
      </c>
      <c r="D169" s="24" t="s">
        <v>91</v>
      </c>
      <c r="E169" s="35" t="s">
        <v>426</v>
      </c>
      <c r="F169" s="38" t="s">
        <v>51</v>
      </c>
      <c r="G169" s="36" t="s">
        <v>440</v>
      </c>
      <c r="H169" s="38" t="s">
        <v>46</v>
      </c>
      <c r="I169" s="27" t="str">
        <f t="shared" si="6"/>
        <v>YC1099</v>
      </c>
      <c r="J169" s="22" t="str">
        <f t="shared" si="5"/>
        <v>原材料-模切原材料-其他模切原材料</v>
      </c>
    </row>
    <row r="170" spans="1:10" s="19" customFormat="1">
      <c r="A170" s="31" t="s">
        <v>296</v>
      </c>
      <c r="B170" s="51"/>
      <c r="C170" s="35" t="s">
        <v>296</v>
      </c>
      <c r="D170" s="24" t="s">
        <v>91</v>
      </c>
      <c r="E170" s="35" t="s">
        <v>441</v>
      </c>
      <c r="F170" s="38" t="s">
        <v>96</v>
      </c>
      <c r="G170" s="36" t="s">
        <v>41</v>
      </c>
      <c r="H170" s="38" t="s">
        <v>43</v>
      </c>
      <c r="I170" s="27" t="str">
        <f t="shared" si="6"/>
        <v>YC1100</v>
      </c>
      <c r="J170" s="22" t="str">
        <f>C170&amp;"-"&amp;E170</f>
        <v>原材料-模切件</v>
      </c>
    </row>
    <row r="171" spans="1:10" s="19" customFormat="1">
      <c r="A171" s="31" t="s">
        <v>296</v>
      </c>
      <c r="B171" s="51"/>
      <c r="C171" s="35" t="s">
        <v>296</v>
      </c>
      <c r="D171" s="24" t="s">
        <v>91</v>
      </c>
      <c r="E171" s="35" t="s">
        <v>442</v>
      </c>
      <c r="F171" s="38" t="s">
        <v>97</v>
      </c>
      <c r="G171" s="36" t="s">
        <v>443</v>
      </c>
      <c r="H171" s="38" t="s">
        <v>264</v>
      </c>
      <c r="I171" s="27" t="str">
        <f t="shared" si="6"/>
        <v>YC1201</v>
      </c>
      <c r="J171" s="22" t="str">
        <f t="shared" ref="J171:J235" si="7">C171&amp;"-"&amp;E171&amp;"-"&amp;G171</f>
        <v>原材料-印制线路板-单面印制柔性线路板</v>
      </c>
    </row>
    <row r="172" spans="1:10" s="19" customFormat="1">
      <c r="A172" s="31" t="s">
        <v>296</v>
      </c>
      <c r="B172" s="51"/>
      <c r="C172" s="35" t="s">
        <v>296</v>
      </c>
      <c r="D172" s="24" t="s">
        <v>91</v>
      </c>
      <c r="E172" s="35" t="s">
        <v>442</v>
      </c>
      <c r="F172" s="38" t="s">
        <v>97</v>
      </c>
      <c r="G172" s="36" t="s">
        <v>444</v>
      </c>
      <c r="H172" s="38" t="s">
        <v>4</v>
      </c>
      <c r="I172" s="27" t="str">
        <f t="shared" si="6"/>
        <v>YC1202</v>
      </c>
      <c r="J172" s="22" t="str">
        <f t="shared" si="7"/>
        <v>原材料-印制线路板-双面印制柔性线路板</v>
      </c>
    </row>
    <row r="173" spans="1:10" s="19" customFormat="1">
      <c r="A173" s="31" t="s">
        <v>296</v>
      </c>
      <c r="B173" s="51"/>
      <c r="C173" s="35" t="s">
        <v>296</v>
      </c>
      <c r="D173" s="24" t="s">
        <v>91</v>
      </c>
      <c r="E173" s="35" t="s">
        <v>442</v>
      </c>
      <c r="F173" s="38" t="s">
        <v>97</v>
      </c>
      <c r="G173" s="36" t="s">
        <v>445</v>
      </c>
      <c r="H173" s="38" t="s">
        <v>2</v>
      </c>
      <c r="I173" s="27" t="str">
        <f t="shared" si="6"/>
        <v>YC1203</v>
      </c>
      <c r="J173" s="22" t="str">
        <f t="shared" si="7"/>
        <v>原材料-印制线路板-多层印制柔性线路板</v>
      </c>
    </row>
    <row r="174" spans="1:10" s="19" customFormat="1">
      <c r="A174" s="31" t="s">
        <v>296</v>
      </c>
      <c r="B174" s="51"/>
      <c r="C174" s="35" t="s">
        <v>296</v>
      </c>
      <c r="D174" s="24" t="s">
        <v>91</v>
      </c>
      <c r="E174" s="35" t="s">
        <v>442</v>
      </c>
      <c r="F174" s="38" t="s">
        <v>97</v>
      </c>
      <c r="G174" s="36" t="s">
        <v>446</v>
      </c>
      <c r="H174" s="38" t="s">
        <v>5</v>
      </c>
      <c r="I174" s="27" t="str">
        <f t="shared" si="6"/>
        <v>YC1204</v>
      </c>
      <c r="J174" s="22" t="str">
        <f t="shared" si="7"/>
        <v>原材料-印制线路板-定型支片</v>
      </c>
    </row>
    <row r="175" spans="1:10" s="19" customFormat="1">
      <c r="A175" s="31" t="s">
        <v>296</v>
      </c>
      <c r="B175" s="51"/>
      <c r="C175" s="35" t="s">
        <v>296</v>
      </c>
      <c r="D175" s="24" t="s">
        <v>91</v>
      </c>
      <c r="E175" s="35" t="s">
        <v>442</v>
      </c>
      <c r="F175" s="38" t="s">
        <v>97</v>
      </c>
      <c r="G175" s="36" t="s">
        <v>52</v>
      </c>
      <c r="H175" s="38" t="s">
        <v>6</v>
      </c>
      <c r="I175" s="27" t="str">
        <f t="shared" si="6"/>
        <v>YC1205</v>
      </c>
      <c r="J175" s="22" t="str">
        <f t="shared" si="7"/>
        <v>原材料-印制线路板-LCP</v>
      </c>
    </row>
    <row r="176" spans="1:10" s="19" customFormat="1">
      <c r="A176" s="31" t="s">
        <v>296</v>
      </c>
      <c r="B176" s="51"/>
      <c r="C176" s="35" t="s">
        <v>296</v>
      </c>
      <c r="D176" s="24" t="s">
        <v>91</v>
      </c>
      <c r="E176" s="35" t="s">
        <v>442</v>
      </c>
      <c r="F176" s="38" t="s">
        <v>97</v>
      </c>
      <c r="G176" s="36" t="s">
        <v>447</v>
      </c>
      <c r="H176" s="38" t="s">
        <v>7</v>
      </c>
      <c r="I176" s="27" t="str">
        <f t="shared" si="6"/>
        <v>YC1206</v>
      </c>
      <c r="J176" s="22" t="str">
        <f t="shared" si="7"/>
        <v>原材料-印制线路板-单面印制刚性线路板</v>
      </c>
    </row>
    <row r="177" spans="1:10" s="19" customFormat="1">
      <c r="A177" s="31" t="s">
        <v>296</v>
      </c>
      <c r="B177" s="51"/>
      <c r="C177" s="35" t="s">
        <v>296</v>
      </c>
      <c r="D177" s="24" t="s">
        <v>91</v>
      </c>
      <c r="E177" s="35" t="s">
        <v>442</v>
      </c>
      <c r="F177" s="38" t="s">
        <v>97</v>
      </c>
      <c r="G177" s="36" t="s">
        <v>448</v>
      </c>
      <c r="H177" s="38" t="s">
        <v>0</v>
      </c>
      <c r="I177" s="27" t="str">
        <f t="shared" si="6"/>
        <v>YC1207</v>
      </c>
      <c r="J177" s="22" t="str">
        <f t="shared" si="7"/>
        <v>原材料-印制线路板-双面印制刚性线路板</v>
      </c>
    </row>
    <row r="178" spans="1:10" s="19" customFormat="1">
      <c r="A178" s="31" t="s">
        <v>296</v>
      </c>
      <c r="B178" s="51"/>
      <c r="C178" s="35" t="s">
        <v>296</v>
      </c>
      <c r="D178" s="24" t="s">
        <v>91</v>
      </c>
      <c r="E178" s="35" t="s">
        <v>442</v>
      </c>
      <c r="F178" s="38" t="s">
        <v>97</v>
      </c>
      <c r="G178" s="36" t="s">
        <v>449</v>
      </c>
      <c r="H178" s="38" t="s">
        <v>3</v>
      </c>
      <c r="I178" s="27" t="str">
        <f t="shared" si="6"/>
        <v>YC1208</v>
      </c>
      <c r="J178" s="22" t="str">
        <f t="shared" si="7"/>
        <v>原材料-印制线路板-多层印制刚性线路板</v>
      </c>
    </row>
    <row r="179" spans="1:10" s="19" customFormat="1">
      <c r="A179" s="31" t="s">
        <v>296</v>
      </c>
      <c r="B179" s="51"/>
      <c r="C179" s="35" t="s">
        <v>296</v>
      </c>
      <c r="D179" s="24" t="s">
        <v>91</v>
      </c>
      <c r="E179" s="35" t="s">
        <v>442</v>
      </c>
      <c r="F179" s="38" t="s">
        <v>97</v>
      </c>
      <c r="G179" s="36" t="s">
        <v>450</v>
      </c>
      <c r="H179" s="38" t="s">
        <v>1</v>
      </c>
      <c r="I179" s="27" t="str">
        <f t="shared" si="6"/>
        <v>YC1209</v>
      </c>
      <c r="J179" s="22" t="str">
        <f t="shared" si="7"/>
        <v>原材料-印制线路板-刚柔结合线路板</v>
      </c>
    </row>
    <row r="180" spans="1:10" s="19" customFormat="1">
      <c r="A180" s="31" t="s">
        <v>296</v>
      </c>
      <c r="B180" s="51"/>
      <c r="C180" s="35" t="s">
        <v>296</v>
      </c>
      <c r="D180" s="24" t="s">
        <v>91</v>
      </c>
      <c r="E180" s="35" t="s">
        <v>442</v>
      </c>
      <c r="F180" s="38" t="s">
        <v>97</v>
      </c>
      <c r="G180" s="36" t="s">
        <v>451</v>
      </c>
      <c r="H180" s="38" t="s">
        <v>46</v>
      </c>
      <c r="I180" s="27" t="str">
        <f t="shared" si="6"/>
        <v>YC1299</v>
      </c>
      <c r="J180" s="22" t="str">
        <f t="shared" si="7"/>
        <v>原材料-印制线路板-其他线路板</v>
      </c>
    </row>
    <row r="181" spans="1:10" s="19" customFormat="1">
      <c r="A181" s="31" t="s">
        <v>296</v>
      </c>
      <c r="B181" s="51"/>
      <c r="C181" s="35" t="s">
        <v>296</v>
      </c>
      <c r="D181" s="24" t="s">
        <v>91</v>
      </c>
      <c r="E181" s="35" t="s">
        <v>452</v>
      </c>
      <c r="F181" s="38" t="s">
        <v>95</v>
      </c>
      <c r="G181" s="36" t="s">
        <v>453</v>
      </c>
      <c r="H181" s="38" t="s">
        <v>38</v>
      </c>
      <c r="I181" s="27" t="str">
        <f t="shared" si="6"/>
        <v>YC1301</v>
      </c>
      <c r="J181" s="22" t="str">
        <f t="shared" si="7"/>
        <v>原材料-硬磁铁-铝镍钴磁铁</v>
      </c>
    </row>
    <row r="182" spans="1:10" s="19" customFormat="1">
      <c r="A182" s="31" t="s">
        <v>296</v>
      </c>
      <c r="B182" s="51"/>
      <c r="C182" s="35" t="s">
        <v>296</v>
      </c>
      <c r="D182" s="24" t="s">
        <v>91</v>
      </c>
      <c r="E182" s="35" t="s">
        <v>452</v>
      </c>
      <c r="F182" s="38" t="s">
        <v>95</v>
      </c>
      <c r="G182" s="36" t="s">
        <v>454</v>
      </c>
      <c r="H182" s="38" t="s">
        <v>4</v>
      </c>
      <c r="I182" s="27" t="str">
        <f t="shared" si="6"/>
        <v>YC1302</v>
      </c>
      <c r="J182" s="22" t="str">
        <f t="shared" si="7"/>
        <v>原材料-硬磁铁-钐钴磁铁</v>
      </c>
    </row>
    <row r="183" spans="1:10" s="19" customFormat="1">
      <c r="A183" s="31" t="s">
        <v>296</v>
      </c>
      <c r="B183" s="51"/>
      <c r="C183" s="35" t="s">
        <v>296</v>
      </c>
      <c r="D183" s="24" t="s">
        <v>91</v>
      </c>
      <c r="E183" s="35" t="s">
        <v>452</v>
      </c>
      <c r="F183" s="38" t="s">
        <v>95</v>
      </c>
      <c r="G183" s="36" t="s">
        <v>455</v>
      </c>
      <c r="H183" s="38" t="s">
        <v>2</v>
      </c>
      <c r="I183" s="27" t="str">
        <f t="shared" si="6"/>
        <v>YC1303</v>
      </c>
      <c r="J183" s="22" t="str">
        <f t="shared" si="7"/>
        <v>原材料-硬磁铁-铁氧体磁铁</v>
      </c>
    </row>
    <row r="184" spans="1:10" s="19" customFormat="1">
      <c r="A184" s="31" t="s">
        <v>296</v>
      </c>
      <c r="B184" s="51"/>
      <c r="C184" s="35" t="s">
        <v>296</v>
      </c>
      <c r="D184" s="24" t="s">
        <v>91</v>
      </c>
      <c r="E184" s="35" t="s">
        <v>452</v>
      </c>
      <c r="F184" s="38" t="s">
        <v>95</v>
      </c>
      <c r="G184" s="36" t="s">
        <v>456</v>
      </c>
      <c r="H184" s="38" t="s">
        <v>5</v>
      </c>
      <c r="I184" s="27" t="str">
        <f t="shared" si="6"/>
        <v>YC1304</v>
      </c>
      <c r="J184" s="22" t="str">
        <f t="shared" si="7"/>
        <v>原材料-硬磁铁-钕铁硼磁铁</v>
      </c>
    </row>
    <row r="185" spans="1:10" s="19" customFormat="1">
      <c r="A185" s="31" t="s">
        <v>296</v>
      </c>
      <c r="B185" s="51"/>
      <c r="C185" s="35" t="s">
        <v>296</v>
      </c>
      <c r="D185" s="24" t="s">
        <v>91</v>
      </c>
      <c r="E185" s="35" t="s">
        <v>452</v>
      </c>
      <c r="F185" s="38" t="s">
        <v>95</v>
      </c>
      <c r="G185" s="36" t="s">
        <v>457</v>
      </c>
      <c r="H185" s="38" t="s">
        <v>6</v>
      </c>
      <c r="I185" s="27" t="str">
        <f t="shared" si="6"/>
        <v>YC1305</v>
      </c>
      <c r="J185" s="22" t="str">
        <f t="shared" si="7"/>
        <v>原材料-硬磁铁-锰锌磁铁</v>
      </c>
    </row>
    <row r="186" spans="1:10" s="19" customFormat="1">
      <c r="A186" s="31" t="s">
        <v>296</v>
      </c>
      <c r="B186" s="51"/>
      <c r="C186" s="35" t="s">
        <v>296</v>
      </c>
      <c r="D186" s="24" t="s">
        <v>91</v>
      </c>
      <c r="E186" s="35" t="s">
        <v>452</v>
      </c>
      <c r="F186" s="38" t="s">
        <v>95</v>
      </c>
      <c r="G186" s="36" t="s">
        <v>458</v>
      </c>
      <c r="H186" s="38" t="s">
        <v>46</v>
      </c>
      <c r="I186" s="27" t="str">
        <f t="shared" si="6"/>
        <v>YC1399</v>
      </c>
      <c r="J186" s="22" t="str">
        <f t="shared" si="7"/>
        <v>原材料-硬磁铁-其他硬磁铁</v>
      </c>
    </row>
    <row r="187" spans="1:10" s="19" customFormat="1">
      <c r="A187" s="31" t="s">
        <v>296</v>
      </c>
      <c r="B187" s="51"/>
      <c r="C187" s="35" t="s">
        <v>296</v>
      </c>
      <c r="D187" s="24" t="s">
        <v>91</v>
      </c>
      <c r="E187" s="35" t="s">
        <v>459</v>
      </c>
      <c r="F187" s="38" t="s">
        <v>99</v>
      </c>
      <c r="G187" s="36" t="s">
        <v>460</v>
      </c>
      <c r="H187" s="38" t="s">
        <v>38</v>
      </c>
      <c r="I187" s="27" t="str">
        <f t="shared" si="6"/>
        <v>YC1401</v>
      </c>
      <c r="J187" s="22" t="str">
        <f t="shared" si="7"/>
        <v>原材料-软磁铁-硅钢磁铁</v>
      </c>
    </row>
    <row r="188" spans="1:10" s="19" customFormat="1">
      <c r="A188" s="31" t="s">
        <v>296</v>
      </c>
      <c r="B188" s="51"/>
      <c r="C188" s="35" t="s">
        <v>296</v>
      </c>
      <c r="D188" s="24" t="s">
        <v>91</v>
      </c>
      <c r="E188" s="35" t="s">
        <v>459</v>
      </c>
      <c r="F188" s="38" t="s">
        <v>99</v>
      </c>
      <c r="G188" s="36" t="s">
        <v>461</v>
      </c>
      <c r="H188" s="38" t="s">
        <v>4</v>
      </c>
      <c r="I188" s="27" t="str">
        <f t="shared" si="6"/>
        <v>YC1402</v>
      </c>
      <c r="J188" s="22" t="str">
        <f t="shared" si="7"/>
        <v>原材料-软磁铁-软磁铁氧体</v>
      </c>
    </row>
    <row r="189" spans="1:10" s="19" customFormat="1">
      <c r="A189" s="31" t="s">
        <v>296</v>
      </c>
      <c r="B189" s="51"/>
      <c r="C189" s="35" t="s">
        <v>296</v>
      </c>
      <c r="D189" s="24" t="s">
        <v>91</v>
      </c>
      <c r="E189" s="35" t="s">
        <v>459</v>
      </c>
      <c r="F189" s="38" t="s">
        <v>99</v>
      </c>
      <c r="G189" s="36" t="s">
        <v>462</v>
      </c>
      <c r="H189" s="38" t="s">
        <v>2</v>
      </c>
      <c r="I189" s="27" t="str">
        <f t="shared" si="6"/>
        <v>YC1403</v>
      </c>
      <c r="J189" s="22" t="str">
        <f t="shared" si="7"/>
        <v>原材料-软磁铁-镍锌磁铁</v>
      </c>
    </row>
    <row r="190" spans="1:10" s="19" customFormat="1">
      <c r="A190" s="31" t="s">
        <v>296</v>
      </c>
      <c r="B190" s="51"/>
      <c r="C190" s="35" t="s">
        <v>296</v>
      </c>
      <c r="D190" s="24" t="s">
        <v>91</v>
      </c>
      <c r="E190" s="35" t="s">
        <v>459</v>
      </c>
      <c r="F190" s="38" t="s">
        <v>99</v>
      </c>
      <c r="G190" s="36" t="s">
        <v>463</v>
      </c>
      <c r="H190" s="38" t="s">
        <v>5</v>
      </c>
      <c r="I190" s="27" t="str">
        <f t="shared" si="6"/>
        <v>YC1404</v>
      </c>
      <c r="J190" s="22" t="str">
        <f t="shared" si="7"/>
        <v>原材料-软磁铁-纳米晶</v>
      </c>
    </row>
    <row r="191" spans="1:10" s="19" customFormat="1">
      <c r="A191" s="31" t="s">
        <v>296</v>
      </c>
      <c r="B191" s="51"/>
      <c r="C191" s="35" t="s">
        <v>296</v>
      </c>
      <c r="D191" s="24" t="s">
        <v>91</v>
      </c>
      <c r="E191" s="35" t="s">
        <v>459</v>
      </c>
      <c r="F191" s="38" t="s">
        <v>99</v>
      </c>
      <c r="G191" s="36" t="s">
        <v>464</v>
      </c>
      <c r="H191" s="38" t="s">
        <v>46</v>
      </c>
      <c r="I191" s="27" t="str">
        <f t="shared" si="6"/>
        <v>YC1499</v>
      </c>
      <c r="J191" s="22" t="str">
        <f t="shared" si="7"/>
        <v>原材料-软磁铁-其他软磁铁</v>
      </c>
    </row>
    <row r="192" spans="1:10" s="19" customFormat="1">
      <c r="A192" s="31" t="s">
        <v>296</v>
      </c>
      <c r="B192" s="51"/>
      <c r="C192" s="35" t="s">
        <v>296</v>
      </c>
      <c r="D192" s="24" t="s">
        <v>91</v>
      </c>
      <c r="E192" s="35" t="s">
        <v>465</v>
      </c>
      <c r="F192" s="38" t="s">
        <v>53</v>
      </c>
      <c r="G192" s="36" t="s">
        <v>466</v>
      </c>
      <c r="H192" s="38" t="s">
        <v>38</v>
      </c>
      <c r="I192" s="27" t="str">
        <f t="shared" si="6"/>
        <v>YC1501</v>
      </c>
      <c r="J192" s="22" t="str">
        <f t="shared" si="7"/>
        <v>原材料-化学品/试剂-气体</v>
      </c>
    </row>
    <row r="193" spans="1:10" s="19" customFormat="1">
      <c r="A193" s="31" t="s">
        <v>296</v>
      </c>
      <c r="B193" s="51"/>
      <c r="C193" s="35" t="s">
        <v>296</v>
      </c>
      <c r="D193" s="24" t="s">
        <v>91</v>
      </c>
      <c r="E193" s="35" t="s">
        <v>465</v>
      </c>
      <c r="F193" s="38" t="s">
        <v>53</v>
      </c>
      <c r="G193" s="36" t="s">
        <v>467</v>
      </c>
      <c r="H193" s="38" t="s">
        <v>4</v>
      </c>
      <c r="I193" s="27" t="str">
        <f t="shared" si="6"/>
        <v>YC1502</v>
      </c>
      <c r="J193" s="22" t="str">
        <f t="shared" si="7"/>
        <v>原材料-化学品/试剂-电镀药水</v>
      </c>
    </row>
    <row r="194" spans="1:10" s="19" customFormat="1">
      <c r="A194" s="31" t="s">
        <v>296</v>
      </c>
      <c r="B194" s="51"/>
      <c r="C194" s="35" t="s">
        <v>296</v>
      </c>
      <c r="D194" s="24" t="s">
        <v>91</v>
      </c>
      <c r="E194" s="35" t="s">
        <v>465</v>
      </c>
      <c r="F194" s="38" t="s">
        <v>53</v>
      </c>
      <c r="G194" s="36" t="s">
        <v>468</v>
      </c>
      <c r="H194" s="38" t="s">
        <v>2</v>
      </c>
      <c r="I194" s="27" t="str">
        <f t="shared" si="6"/>
        <v>YC1503</v>
      </c>
      <c r="J194" s="22" t="str">
        <f t="shared" si="7"/>
        <v>原材料-化学品/试剂-化镀药水</v>
      </c>
    </row>
    <row r="195" spans="1:10" s="19" customFormat="1">
      <c r="A195" s="31" t="s">
        <v>296</v>
      </c>
      <c r="B195" s="51"/>
      <c r="C195" s="35" t="s">
        <v>296</v>
      </c>
      <c r="D195" s="24" t="s">
        <v>91</v>
      </c>
      <c r="E195" s="35" t="s">
        <v>465</v>
      </c>
      <c r="F195" s="38" t="s">
        <v>53</v>
      </c>
      <c r="G195" s="36" t="s">
        <v>469</v>
      </c>
      <c r="H195" s="38" t="s">
        <v>5</v>
      </c>
      <c r="I195" s="27" t="str">
        <f t="shared" si="6"/>
        <v>YC1504</v>
      </c>
      <c r="J195" s="22" t="str">
        <f t="shared" si="7"/>
        <v>原材料-化学品/试剂-酒精</v>
      </c>
    </row>
    <row r="196" spans="1:10" s="19" customFormat="1">
      <c r="A196" s="31" t="s">
        <v>296</v>
      </c>
      <c r="B196" s="51"/>
      <c r="C196" s="35" t="s">
        <v>296</v>
      </c>
      <c r="D196" s="24" t="s">
        <v>91</v>
      </c>
      <c r="E196" s="35" t="s">
        <v>465</v>
      </c>
      <c r="F196" s="38" t="s">
        <v>53</v>
      </c>
      <c r="G196" s="36" t="s">
        <v>470</v>
      </c>
      <c r="H196" s="38" t="s">
        <v>6</v>
      </c>
      <c r="I196" s="27" t="str">
        <f t="shared" si="6"/>
        <v>YC1505</v>
      </c>
      <c r="J196" s="22" t="str">
        <f t="shared" si="7"/>
        <v>原材料-化学品/试剂-丙酮</v>
      </c>
    </row>
    <row r="197" spans="1:10" s="19" customFormat="1">
      <c r="A197" s="31" t="s">
        <v>296</v>
      </c>
      <c r="B197" s="51"/>
      <c r="C197" s="35" t="s">
        <v>296</v>
      </c>
      <c r="D197" s="24" t="s">
        <v>91</v>
      </c>
      <c r="E197" s="35" t="s">
        <v>465</v>
      </c>
      <c r="F197" s="38" t="s">
        <v>53</v>
      </c>
      <c r="G197" s="36" t="s">
        <v>471</v>
      </c>
      <c r="H197" s="38" t="s">
        <v>7</v>
      </c>
      <c r="I197" s="27" t="str">
        <f t="shared" si="6"/>
        <v>YC1506</v>
      </c>
      <c r="J197" s="22" t="str">
        <f t="shared" si="7"/>
        <v>原材料-化学品/试剂-清洗剂</v>
      </c>
    </row>
    <row r="198" spans="1:10" s="19" customFormat="1">
      <c r="A198" s="31" t="s">
        <v>296</v>
      </c>
      <c r="B198" s="51"/>
      <c r="C198" s="35" t="s">
        <v>296</v>
      </c>
      <c r="D198" s="24" t="s">
        <v>91</v>
      </c>
      <c r="E198" s="35" t="s">
        <v>465</v>
      </c>
      <c r="F198" s="38" t="s">
        <v>53</v>
      </c>
      <c r="G198" s="36" t="s">
        <v>472</v>
      </c>
      <c r="H198" s="38" t="s">
        <v>0</v>
      </c>
      <c r="I198" s="27" t="str">
        <f t="shared" si="6"/>
        <v>YC1507</v>
      </c>
      <c r="J198" s="22" t="str">
        <f t="shared" si="7"/>
        <v>原材料-化学品/试剂-铜膏</v>
      </c>
    </row>
    <row r="199" spans="1:10" s="19" customFormat="1">
      <c r="A199" s="31" t="s">
        <v>296</v>
      </c>
      <c r="B199" s="51"/>
      <c r="C199" s="35" t="s">
        <v>296</v>
      </c>
      <c r="D199" s="24" t="s">
        <v>91</v>
      </c>
      <c r="E199" s="35" t="s">
        <v>465</v>
      </c>
      <c r="F199" s="38" t="s">
        <v>53</v>
      </c>
      <c r="G199" s="36" t="s">
        <v>473</v>
      </c>
      <c r="H199" s="38" t="s">
        <v>3</v>
      </c>
      <c r="I199" s="27" t="str">
        <f t="shared" si="6"/>
        <v>YC1508</v>
      </c>
      <c r="J199" s="22" t="str">
        <f t="shared" si="7"/>
        <v>原材料-化学品/试剂-锡膏</v>
      </c>
    </row>
    <row r="200" spans="1:10" s="19" customFormat="1">
      <c r="A200" s="31" t="s">
        <v>296</v>
      </c>
      <c r="B200" s="51"/>
      <c r="C200" s="35" t="s">
        <v>296</v>
      </c>
      <c r="D200" s="24" t="s">
        <v>91</v>
      </c>
      <c r="E200" s="35" t="s">
        <v>465</v>
      </c>
      <c r="F200" s="38" t="s">
        <v>53</v>
      </c>
      <c r="G200" s="36" t="s">
        <v>474</v>
      </c>
      <c r="H200" s="38" t="s">
        <v>1</v>
      </c>
      <c r="I200" s="27" t="str">
        <f t="shared" si="6"/>
        <v>YC1509</v>
      </c>
      <c r="J200" s="22" t="str">
        <f t="shared" si="7"/>
        <v>原材料-化学品/试剂-金盐</v>
      </c>
    </row>
    <row r="201" spans="1:10" s="19" customFormat="1">
      <c r="A201" s="31" t="s">
        <v>296</v>
      </c>
      <c r="B201" s="51"/>
      <c r="C201" s="35" t="s">
        <v>296</v>
      </c>
      <c r="D201" s="24" t="s">
        <v>91</v>
      </c>
      <c r="E201" s="35" t="s">
        <v>465</v>
      </c>
      <c r="F201" s="38" t="s">
        <v>53</v>
      </c>
      <c r="G201" s="36" t="s">
        <v>475</v>
      </c>
      <c r="H201" s="38" t="s">
        <v>8</v>
      </c>
      <c r="I201" s="27" t="str">
        <f t="shared" si="6"/>
        <v>YC1510</v>
      </c>
      <c r="J201" s="22" t="str">
        <f t="shared" si="7"/>
        <v>原材料-化学品/试剂-锡丝</v>
      </c>
    </row>
    <row r="202" spans="1:10" s="19" customFormat="1">
      <c r="A202" s="31" t="s">
        <v>296</v>
      </c>
      <c r="B202" s="51"/>
      <c r="C202" s="35" t="s">
        <v>296</v>
      </c>
      <c r="D202" s="24" t="s">
        <v>91</v>
      </c>
      <c r="E202" s="35" t="s">
        <v>465</v>
      </c>
      <c r="F202" s="38" t="s">
        <v>53</v>
      </c>
      <c r="G202" s="36" t="s">
        <v>476</v>
      </c>
      <c r="H202" s="38" t="s">
        <v>9</v>
      </c>
      <c r="I202" s="27" t="str">
        <f t="shared" si="6"/>
        <v>YC1511</v>
      </c>
      <c r="J202" s="22" t="str">
        <f t="shared" si="7"/>
        <v>原材料-化学品/试剂-助焊剂</v>
      </c>
    </row>
    <row r="203" spans="1:10" s="19" customFormat="1">
      <c r="A203" s="31" t="s">
        <v>296</v>
      </c>
      <c r="B203" s="51"/>
      <c r="C203" s="35" t="s">
        <v>296</v>
      </c>
      <c r="D203" s="24" t="s">
        <v>91</v>
      </c>
      <c r="E203" s="35" t="s">
        <v>465</v>
      </c>
      <c r="F203" s="38" t="s">
        <v>53</v>
      </c>
      <c r="G203" s="36" t="s">
        <v>477</v>
      </c>
      <c r="H203" s="38" t="s">
        <v>10</v>
      </c>
      <c r="I203" s="27" t="str">
        <f t="shared" si="6"/>
        <v>YC1512</v>
      </c>
      <c r="J203" s="22" t="str">
        <f t="shared" si="7"/>
        <v>原材料-化学品/试剂-助焊膏</v>
      </c>
    </row>
    <row r="204" spans="1:10" s="19" customFormat="1">
      <c r="A204" s="31" t="s">
        <v>296</v>
      </c>
      <c r="B204" s="51"/>
      <c r="C204" s="35" t="s">
        <v>296</v>
      </c>
      <c r="D204" s="24" t="s">
        <v>91</v>
      </c>
      <c r="E204" s="35" t="s">
        <v>478</v>
      </c>
      <c r="F204" s="38" t="s">
        <v>53</v>
      </c>
      <c r="G204" s="36" t="s">
        <v>479</v>
      </c>
      <c r="H204" s="38" t="s">
        <v>46</v>
      </c>
      <c r="I204" s="27" t="str">
        <f t="shared" si="6"/>
        <v>YC1599</v>
      </c>
      <c r="J204" s="22" t="str">
        <f t="shared" si="7"/>
        <v>原材料-化学品/试剂-其他化学品/试剂</v>
      </c>
    </row>
    <row r="205" spans="1:10" s="19" customFormat="1">
      <c r="A205" s="31" t="s">
        <v>296</v>
      </c>
      <c r="B205" s="51"/>
      <c r="C205" s="35" t="s">
        <v>296</v>
      </c>
      <c r="D205" s="24" t="s">
        <v>91</v>
      </c>
      <c r="E205" s="35" t="s">
        <v>480</v>
      </c>
      <c r="F205" s="38" t="s">
        <v>100</v>
      </c>
      <c r="G205" s="36" t="s">
        <v>481</v>
      </c>
      <c r="H205" s="38" t="s">
        <v>38</v>
      </c>
      <c r="I205" s="27" t="str">
        <f t="shared" si="6"/>
        <v>YC1601</v>
      </c>
      <c r="J205" s="22" t="str">
        <f t="shared" si="7"/>
        <v>原材料-标准件-螺钉</v>
      </c>
    </row>
    <row r="206" spans="1:10" s="19" customFormat="1">
      <c r="A206" s="31" t="s">
        <v>296</v>
      </c>
      <c r="B206" s="51"/>
      <c r="C206" s="35" t="s">
        <v>296</v>
      </c>
      <c r="D206" s="24" t="s">
        <v>91</v>
      </c>
      <c r="E206" s="35" t="s">
        <v>480</v>
      </c>
      <c r="F206" s="38" t="s">
        <v>100</v>
      </c>
      <c r="G206" s="36" t="s">
        <v>482</v>
      </c>
      <c r="H206" s="38" t="s">
        <v>4</v>
      </c>
      <c r="I206" s="27" t="str">
        <f t="shared" si="6"/>
        <v>YC1602</v>
      </c>
      <c r="J206" s="22" t="str">
        <f t="shared" si="7"/>
        <v>原材料-标准件-螺栓</v>
      </c>
    </row>
    <row r="207" spans="1:10" s="19" customFormat="1">
      <c r="A207" s="31" t="s">
        <v>296</v>
      </c>
      <c r="B207" s="51"/>
      <c r="C207" s="35" t="s">
        <v>296</v>
      </c>
      <c r="D207" s="24" t="s">
        <v>91</v>
      </c>
      <c r="E207" s="35" t="s">
        <v>480</v>
      </c>
      <c r="F207" s="38" t="s">
        <v>100</v>
      </c>
      <c r="G207" s="36" t="s">
        <v>483</v>
      </c>
      <c r="H207" s="38" t="s">
        <v>2</v>
      </c>
      <c r="I207" s="27" t="str">
        <f t="shared" si="6"/>
        <v>YC1603</v>
      </c>
      <c r="J207" s="22" t="str">
        <f t="shared" si="7"/>
        <v>原材料-标准件-螺母</v>
      </c>
    </row>
    <row r="208" spans="1:10" s="19" customFormat="1">
      <c r="A208" s="31" t="s">
        <v>296</v>
      </c>
      <c r="B208" s="51"/>
      <c r="C208" s="35" t="s">
        <v>296</v>
      </c>
      <c r="D208" s="24" t="s">
        <v>91</v>
      </c>
      <c r="E208" s="35" t="s">
        <v>480</v>
      </c>
      <c r="F208" s="38" t="s">
        <v>100</v>
      </c>
      <c r="G208" s="36" t="s">
        <v>484</v>
      </c>
      <c r="H208" s="38" t="s">
        <v>5</v>
      </c>
      <c r="I208" s="27" t="str">
        <f t="shared" si="6"/>
        <v>YC1604</v>
      </c>
      <c r="J208" s="22" t="str">
        <f t="shared" si="7"/>
        <v>原材料-标准件-平垫片</v>
      </c>
    </row>
    <row r="209" spans="1:10" s="19" customFormat="1">
      <c r="A209" s="31" t="s">
        <v>296</v>
      </c>
      <c r="B209" s="51"/>
      <c r="C209" s="35" t="s">
        <v>296</v>
      </c>
      <c r="D209" s="24" t="s">
        <v>91</v>
      </c>
      <c r="E209" s="35" t="s">
        <v>480</v>
      </c>
      <c r="F209" s="38" t="s">
        <v>100</v>
      </c>
      <c r="G209" s="36" t="s">
        <v>485</v>
      </c>
      <c r="H209" s="38" t="s">
        <v>6</v>
      </c>
      <c r="I209" s="27" t="str">
        <f t="shared" si="6"/>
        <v>YC1605</v>
      </c>
      <c r="J209" s="22" t="str">
        <f t="shared" si="7"/>
        <v>原材料-标准件-弹簧垫片</v>
      </c>
    </row>
    <row r="210" spans="1:10" s="19" customFormat="1">
      <c r="A210" s="31" t="s">
        <v>296</v>
      </c>
      <c r="B210" s="51"/>
      <c r="C210" s="35" t="s">
        <v>296</v>
      </c>
      <c r="D210" s="24" t="s">
        <v>91</v>
      </c>
      <c r="E210" s="35" t="s">
        <v>480</v>
      </c>
      <c r="F210" s="38" t="s">
        <v>100</v>
      </c>
      <c r="G210" s="36" t="s">
        <v>486</v>
      </c>
      <c r="H210" s="38" t="s">
        <v>7</v>
      </c>
      <c r="I210" s="27" t="str">
        <f t="shared" si="6"/>
        <v>YC1606</v>
      </c>
      <c r="J210" s="22" t="str">
        <f t="shared" si="7"/>
        <v>原材料-标准件-销钉</v>
      </c>
    </row>
    <row r="211" spans="1:10" s="19" customFormat="1">
      <c r="A211" s="31" t="s">
        <v>296</v>
      </c>
      <c r="B211" s="51"/>
      <c r="C211" s="35" t="s">
        <v>296</v>
      </c>
      <c r="D211" s="24" t="s">
        <v>91</v>
      </c>
      <c r="E211" s="35" t="s">
        <v>480</v>
      </c>
      <c r="F211" s="38" t="s">
        <v>100</v>
      </c>
      <c r="G211" s="36" t="s">
        <v>265</v>
      </c>
      <c r="H211" s="38" t="s">
        <v>0</v>
      </c>
      <c r="I211" s="27" t="str">
        <f t="shared" si="6"/>
        <v>YC1607</v>
      </c>
      <c r="J211" s="22" t="str">
        <f t="shared" si="7"/>
        <v>原材料-标准件-弹簧</v>
      </c>
    </row>
    <row r="212" spans="1:10" s="19" customFormat="1">
      <c r="A212" s="31" t="s">
        <v>296</v>
      </c>
      <c r="B212" s="51"/>
      <c r="C212" s="35" t="s">
        <v>296</v>
      </c>
      <c r="D212" s="24" t="s">
        <v>91</v>
      </c>
      <c r="E212" s="35" t="s">
        <v>480</v>
      </c>
      <c r="F212" s="38" t="s">
        <v>100</v>
      </c>
      <c r="G212" s="36" t="s">
        <v>487</v>
      </c>
      <c r="H212" s="38" t="s">
        <v>3</v>
      </c>
      <c r="I212" s="27" t="str">
        <f t="shared" si="6"/>
        <v>YC1608</v>
      </c>
      <c r="J212" s="22" t="str">
        <f t="shared" si="7"/>
        <v>原材料-标准件-导柱、导套</v>
      </c>
    </row>
    <row r="213" spans="1:10" s="19" customFormat="1">
      <c r="A213" s="31" t="s">
        <v>296</v>
      </c>
      <c r="B213" s="51"/>
      <c r="C213" s="35" t="s">
        <v>296</v>
      </c>
      <c r="D213" s="24" t="s">
        <v>91</v>
      </c>
      <c r="E213" s="35" t="s">
        <v>480</v>
      </c>
      <c r="F213" s="38" t="s">
        <v>100</v>
      </c>
      <c r="G213" s="36" t="s">
        <v>488</v>
      </c>
      <c r="H213" s="38" t="s">
        <v>1</v>
      </c>
      <c r="I213" s="27" t="str">
        <f t="shared" ref="I213:I276" si="8">D213&amp;F213&amp;H213</f>
        <v>YC1609</v>
      </c>
      <c r="J213" s="22" t="str">
        <f t="shared" si="7"/>
        <v>原材料-标准件-气管接头</v>
      </c>
    </row>
    <row r="214" spans="1:10" s="19" customFormat="1">
      <c r="A214" s="31" t="s">
        <v>296</v>
      </c>
      <c r="B214" s="51"/>
      <c r="C214" s="35" t="s">
        <v>296</v>
      </c>
      <c r="D214" s="24" t="s">
        <v>91</v>
      </c>
      <c r="E214" s="35" t="s">
        <v>480</v>
      </c>
      <c r="F214" s="38" t="s">
        <v>100</v>
      </c>
      <c r="G214" s="36" t="s">
        <v>489</v>
      </c>
      <c r="H214" s="38" t="s">
        <v>8</v>
      </c>
      <c r="I214" s="27" t="str">
        <f t="shared" si="8"/>
        <v>YC1610</v>
      </c>
      <c r="J214" s="22" t="str">
        <f t="shared" si="7"/>
        <v>原材料-标准件-气管</v>
      </c>
    </row>
    <row r="215" spans="1:10" s="19" customFormat="1">
      <c r="A215" s="31" t="s">
        <v>296</v>
      </c>
      <c r="B215" s="51"/>
      <c r="C215" s="35" t="s">
        <v>296</v>
      </c>
      <c r="D215" s="24" t="s">
        <v>91</v>
      </c>
      <c r="E215" s="35" t="s">
        <v>480</v>
      </c>
      <c r="F215" s="38" t="s">
        <v>100</v>
      </c>
      <c r="G215" s="36" t="s">
        <v>490</v>
      </c>
      <c r="H215" s="38" t="s">
        <v>46</v>
      </c>
      <c r="I215" s="27" t="str">
        <f t="shared" si="8"/>
        <v>YC1699</v>
      </c>
      <c r="J215" s="22" t="str">
        <f t="shared" si="7"/>
        <v>原材料-标准件-其他标准件</v>
      </c>
    </row>
    <row r="216" spans="1:10" s="19" customFormat="1">
      <c r="A216" s="31" t="s">
        <v>296</v>
      </c>
      <c r="B216" s="51"/>
      <c r="C216" s="35" t="s">
        <v>296</v>
      </c>
      <c r="D216" s="24" t="s">
        <v>91</v>
      </c>
      <c r="E216" s="35" t="s">
        <v>491</v>
      </c>
      <c r="F216" s="38" t="s">
        <v>54</v>
      </c>
      <c r="G216" s="36" t="s">
        <v>44</v>
      </c>
      <c r="H216" s="38" t="s">
        <v>38</v>
      </c>
      <c r="I216" s="27" t="str">
        <f t="shared" si="8"/>
        <v>YC1701</v>
      </c>
      <c r="J216" s="22" t="str">
        <f t="shared" si="7"/>
        <v>原材料-机加工-CNC</v>
      </c>
    </row>
    <row r="217" spans="1:10" s="19" customFormat="1">
      <c r="A217" s="31" t="s">
        <v>296</v>
      </c>
      <c r="B217" s="51"/>
      <c r="C217" s="35" t="s">
        <v>296</v>
      </c>
      <c r="D217" s="24" t="s">
        <v>91</v>
      </c>
      <c r="E217" s="35" t="s">
        <v>491</v>
      </c>
      <c r="F217" s="38" t="s">
        <v>54</v>
      </c>
      <c r="G217" s="36" t="s">
        <v>492</v>
      </c>
      <c r="H217" s="38" t="s">
        <v>4</v>
      </c>
      <c r="I217" s="27" t="str">
        <f t="shared" si="8"/>
        <v>YC1702</v>
      </c>
      <c r="J217" s="22" t="str">
        <f t="shared" si="7"/>
        <v>原材料-机加工-车床加工件</v>
      </c>
    </row>
    <row r="218" spans="1:10" s="19" customFormat="1">
      <c r="A218" s="31" t="s">
        <v>296</v>
      </c>
      <c r="B218" s="51"/>
      <c r="C218" s="35" t="s">
        <v>296</v>
      </c>
      <c r="D218" s="24" t="s">
        <v>91</v>
      </c>
      <c r="E218" s="35" t="s">
        <v>491</v>
      </c>
      <c r="F218" s="38" t="s">
        <v>54</v>
      </c>
      <c r="G218" s="36" t="s">
        <v>493</v>
      </c>
      <c r="H218" s="38" t="s">
        <v>2</v>
      </c>
      <c r="I218" s="27" t="str">
        <f t="shared" si="8"/>
        <v>YC1703</v>
      </c>
      <c r="J218" s="22" t="str">
        <f t="shared" si="7"/>
        <v>原材料-机加工-铣床加工件</v>
      </c>
    </row>
    <row r="219" spans="1:10" s="19" customFormat="1">
      <c r="A219" s="31" t="s">
        <v>296</v>
      </c>
      <c r="B219" s="51"/>
      <c r="C219" s="35" t="s">
        <v>296</v>
      </c>
      <c r="D219" s="24" t="s">
        <v>91</v>
      </c>
      <c r="E219" s="35" t="s">
        <v>491</v>
      </c>
      <c r="F219" s="38" t="s">
        <v>54</v>
      </c>
      <c r="G219" s="36" t="s">
        <v>494</v>
      </c>
      <c r="H219" s="38" t="s">
        <v>5</v>
      </c>
      <c r="I219" s="27" t="str">
        <f t="shared" si="8"/>
        <v>YC1704</v>
      </c>
      <c r="J219" s="22" t="str">
        <f t="shared" si="7"/>
        <v>原材料-机加工-刨床加工件</v>
      </c>
    </row>
    <row r="220" spans="1:10" s="19" customFormat="1">
      <c r="A220" s="31" t="s">
        <v>296</v>
      </c>
      <c r="B220" s="51"/>
      <c r="C220" s="35" t="s">
        <v>296</v>
      </c>
      <c r="D220" s="24" t="s">
        <v>91</v>
      </c>
      <c r="E220" s="35" t="s">
        <v>491</v>
      </c>
      <c r="F220" s="38" t="s">
        <v>54</v>
      </c>
      <c r="G220" s="36" t="s">
        <v>495</v>
      </c>
      <c r="H220" s="38" t="s">
        <v>6</v>
      </c>
      <c r="I220" s="27" t="str">
        <f t="shared" si="8"/>
        <v>YC1705</v>
      </c>
      <c r="J220" s="22" t="str">
        <f t="shared" si="7"/>
        <v>原材料-机加工-磨床加工件</v>
      </c>
    </row>
    <row r="221" spans="1:10" s="19" customFormat="1">
      <c r="A221" s="31" t="s">
        <v>296</v>
      </c>
      <c r="B221" s="51"/>
      <c r="C221" s="35" t="s">
        <v>296</v>
      </c>
      <c r="D221" s="24" t="s">
        <v>91</v>
      </c>
      <c r="E221" s="35" t="s">
        <v>491</v>
      </c>
      <c r="F221" s="38" t="s">
        <v>54</v>
      </c>
      <c r="G221" s="36" t="s">
        <v>496</v>
      </c>
      <c r="H221" s="38" t="s">
        <v>46</v>
      </c>
      <c r="I221" s="27" t="str">
        <f t="shared" si="8"/>
        <v>YC1799</v>
      </c>
      <c r="J221" s="22" t="str">
        <f t="shared" si="7"/>
        <v>原材料-机加工-其他机加工</v>
      </c>
    </row>
    <row r="222" spans="1:10" s="19" customFormat="1">
      <c r="A222" s="31" t="s">
        <v>296</v>
      </c>
      <c r="B222" s="51"/>
      <c r="C222" s="35" t="s">
        <v>296</v>
      </c>
      <c r="D222" s="24" t="s">
        <v>91</v>
      </c>
      <c r="E222" s="35" t="s">
        <v>497</v>
      </c>
      <c r="F222" s="38" t="s">
        <v>55</v>
      </c>
      <c r="G222" s="36" t="s">
        <v>498</v>
      </c>
      <c r="H222" s="38" t="s">
        <v>38</v>
      </c>
      <c r="I222" s="27" t="str">
        <f t="shared" si="8"/>
        <v>YC1801</v>
      </c>
      <c r="J222" s="22" t="str">
        <f t="shared" si="7"/>
        <v>原材料-胶粘剂-热熔胶粘剂</v>
      </c>
    </row>
    <row r="223" spans="1:10" s="19" customFormat="1">
      <c r="A223" s="31" t="s">
        <v>296</v>
      </c>
      <c r="B223" s="51"/>
      <c r="C223" s="35" t="s">
        <v>296</v>
      </c>
      <c r="D223" s="24" t="s">
        <v>91</v>
      </c>
      <c r="E223" s="35" t="s">
        <v>497</v>
      </c>
      <c r="F223" s="38" t="s">
        <v>55</v>
      </c>
      <c r="G223" s="36" t="s">
        <v>499</v>
      </c>
      <c r="H223" s="38" t="s">
        <v>4</v>
      </c>
      <c r="I223" s="27" t="str">
        <f t="shared" si="8"/>
        <v>YC1802</v>
      </c>
      <c r="J223" s="22" t="str">
        <f t="shared" si="7"/>
        <v>原材料-胶粘剂-环氧树脂胶粘剂</v>
      </c>
    </row>
    <row r="224" spans="1:10" s="19" customFormat="1">
      <c r="A224" s="31" t="s">
        <v>296</v>
      </c>
      <c r="B224" s="51"/>
      <c r="C224" s="35" t="s">
        <v>296</v>
      </c>
      <c r="D224" s="24" t="s">
        <v>91</v>
      </c>
      <c r="E224" s="35" t="s">
        <v>497</v>
      </c>
      <c r="F224" s="38" t="s">
        <v>55</v>
      </c>
      <c r="G224" s="36" t="s">
        <v>500</v>
      </c>
      <c r="H224" s="38" t="s">
        <v>2</v>
      </c>
      <c r="I224" s="27" t="str">
        <f t="shared" si="8"/>
        <v>YC1803</v>
      </c>
      <c r="J224" s="22" t="str">
        <f t="shared" si="7"/>
        <v>原材料-胶粘剂-有机硅胶粘剂</v>
      </c>
    </row>
    <row r="225" spans="1:10" s="19" customFormat="1">
      <c r="A225" s="31" t="s">
        <v>296</v>
      </c>
      <c r="B225" s="51"/>
      <c r="C225" s="35" t="s">
        <v>296</v>
      </c>
      <c r="D225" s="24" t="s">
        <v>91</v>
      </c>
      <c r="E225" s="35" t="s">
        <v>497</v>
      </c>
      <c r="F225" s="38" t="s">
        <v>55</v>
      </c>
      <c r="G225" s="36" t="s">
        <v>56</v>
      </c>
      <c r="H225" s="38" t="s">
        <v>5</v>
      </c>
      <c r="I225" s="27" t="str">
        <f t="shared" si="8"/>
        <v>YC1804</v>
      </c>
      <c r="J225" s="22" t="str">
        <f t="shared" si="7"/>
        <v>原材料-胶粘剂-UV</v>
      </c>
    </row>
    <row r="226" spans="1:10" s="19" customFormat="1">
      <c r="A226" s="31" t="s">
        <v>501</v>
      </c>
      <c r="B226" s="51"/>
      <c r="C226" s="35" t="s">
        <v>501</v>
      </c>
      <c r="D226" s="24" t="s">
        <v>502</v>
      </c>
      <c r="E226" s="35" t="s">
        <v>497</v>
      </c>
      <c r="F226" s="38" t="s">
        <v>503</v>
      </c>
      <c r="G226" s="36" t="s">
        <v>504</v>
      </c>
      <c r="H226" s="38" t="s">
        <v>6</v>
      </c>
      <c r="I226" s="27" t="str">
        <f t="shared" si="8"/>
        <v>YC1805</v>
      </c>
      <c r="J226" s="22" t="str">
        <f t="shared" si="7"/>
        <v>原材料-胶粘剂-厌氧胶</v>
      </c>
    </row>
    <row r="227" spans="1:10" s="19" customFormat="1">
      <c r="A227" s="31" t="s">
        <v>296</v>
      </c>
      <c r="B227" s="51"/>
      <c r="C227" s="35" t="s">
        <v>296</v>
      </c>
      <c r="D227" s="24" t="s">
        <v>91</v>
      </c>
      <c r="E227" s="35" t="s">
        <v>497</v>
      </c>
      <c r="F227" s="38" t="s">
        <v>55</v>
      </c>
      <c r="G227" s="36" t="s">
        <v>505</v>
      </c>
      <c r="H227" s="38" t="s">
        <v>46</v>
      </c>
      <c r="I227" s="27" t="str">
        <f t="shared" si="8"/>
        <v>YC1899</v>
      </c>
      <c r="J227" s="22" t="str">
        <f t="shared" si="7"/>
        <v>原材料-胶粘剂-其他胶粘剂</v>
      </c>
    </row>
    <row r="228" spans="1:10" s="19" customFormat="1">
      <c r="A228" s="31" t="s">
        <v>296</v>
      </c>
      <c r="B228" s="51"/>
      <c r="C228" s="35" t="s">
        <v>296</v>
      </c>
      <c r="D228" s="24" t="s">
        <v>91</v>
      </c>
      <c r="E228" s="35" t="s">
        <v>506</v>
      </c>
      <c r="F228" s="38" t="s">
        <v>57</v>
      </c>
      <c r="G228" s="36" t="s">
        <v>41</v>
      </c>
      <c r="H228" s="38" t="s">
        <v>43</v>
      </c>
      <c r="I228" s="27" t="str">
        <f t="shared" si="8"/>
        <v>YC1900</v>
      </c>
      <c r="J228" s="22" t="str">
        <f>C228&amp;"-"&amp;E228</f>
        <v>原材料-漆包线</v>
      </c>
    </row>
    <row r="229" spans="1:10" s="19" customFormat="1">
      <c r="A229" s="31" t="s">
        <v>296</v>
      </c>
      <c r="B229" s="51"/>
      <c r="C229" s="35" t="s">
        <v>296</v>
      </c>
      <c r="D229" s="24" t="s">
        <v>91</v>
      </c>
      <c r="E229" s="35" t="s">
        <v>507</v>
      </c>
      <c r="F229" s="38" t="s">
        <v>58</v>
      </c>
      <c r="G229" s="36" t="s">
        <v>508</v>
      </c>
      <c r="H229" s="38" t="s">
        <v>38</v>
      </c>
      <c r="I229" s="27" t="str">
        <f t="shared" si="8"/>
        <v>YC2001</v>
      </c>
      <c r="J229" s="22" t="str">
        <f t="shared" si="7"/>
        <v>原材料-包装材料-纸箱</v>
      </c>
    </row>
    <row r="230" spans="1:10" s="19" customFormat="1">
      <c r="A230" s="31" t="s">
        <v>296</v>
      </c>
      <c r="B230" s="51"/>
      <c r="C230" s="35" t="s">
        <v>296</v>
      </c>
      <c r="D230" s="24" t="s">
        <v>91</v>
      </c>
      <c r="E230" s="35" t="s">
        <v>507</v>
      </c>
      <c r="F230" s="38" t="s">
        <v>58</v>
      </c>
      <c r="G230" s="36" t="s">
        <v>509</v>
      </c>
      <c r="H230" s="38" t="s">
        <v>4</v>
      </c>
      <c r="I230" s="27" t="str">
        <f t="shared" si="8"/>
        <v>YC2002</v>
      </c>
      <c r="J230" s="22" t="str">
        <f t="shared" si="7"/>
        <v>原材料-包装材料-纸板</v>
      </c>
    </row>
    <row r="231" spans="1:10" s="19" customFormat="1">
      <c r="A231" s="31" t="s">
        <v>296</v>
      </c>
      <c r="B231" s="51"/>
      <c r="C231" s="35" t="s">
        <v>296</v>
      </c>
      <c r="D231" s="24" t="s">
        <v>91</v>
      </c>
      <c r="E231" s="35" t="s">
        <v>507</v>
      </c>
      <c r="F231" s="38" t="s">
        <v>58</v>
      </c>
      <c r="G231" s="36" t="s">
        <v>510</v>
      </c>
      <c r="H231" s="38" t="s">
        <v>2</v>
      </c>
      <c r="I231" s="27" t="str">
        <f t="shared" si="8"/>
        <v>YC2003</v>
      </c>
      <c r="J231" s="22" t="str">
        <f t="shared" si="7"/>
        <v>原材料-包装材料-纸护楞</v>
      </c>
    </row>
    <row r="232" spans="1:10" s="19" customFormat="1">
      <c r="A232" s="31" t="s">
        <v>296</v>
      </c>
      <c r="B232" s="51"/>
      <c r="C232" s="35" t="s">
        <v>296</v>
      </c>
      <c r="D232" s="24" t="s">
        <v>91</v>
      </c>
      <c r="E232" s="35" t="s">
        <v>507</v>
      </c>
      <c r="F232" s="38" t="s">
        <v>58</v>
      </c>
      <c r="G232" s="36" t="s">
        <v>511</v>
      </c>
      <c r="H232" s="38" t="s">
        <v>5</v>
      </c>
      <c r="I232" s="27" t="str">
        <f t="shared" si="8"/>
        <v>YC2004</v>
      </c>
      <c r="J232" s="22" t="str">
        <f t="shared" si="7"/>
        <v>原材料-包装材料-木箱</v>
      </c>
    </row>
    <row r="233" spans="1:10" s="19" customFormat="1">
      <c r="A233" s="31" t="s">
        <v>296</v>
      </c>
      <c r="B233" s="51"/>
      <c r="C233" s="35" t="s">
        <v>296</v>
      </c>
      <c r="D233" s="24" t="s">
        <v>91</v>
      </c>
      <c r="E233" s="35" t="s">
        <v>507</v>
      </c>
      <c r="F233" s="38" t="s">
        <v>58</v>
      </c>
      <c r="G233" s="36" t="s">
        <v>512</v>
      </c>
      <c r="H233" s="38" t="s">
        <v>6</v>
      </c>
      <c r="I233" s="27" t="str">
        <f t="shared" si="8"/>
        <v>YC2005</v>
      </c>
      <c r="J233" s="22" t="str">
        <f t="shared" si="7"/>
        <v>原材料-包装材料-木板</v>
      </c>
    </row>
    <row r="234" spans="1:10" s="19" customFormat="1">
      <c r="A234" s="31" t="s">
        <v>296</v>
      </c>
      <c r="B234" s="51"/>
      <c r="C234" s="35" t="s">
        <v>296</v>
      </c>
      <c r="D234" s="24" t="s">
        <v>91</v>
      </c>
      <c r="E234" s="35" t="s">
        <v>507</v>
      </c>
      <c r="F234" s="38" t="s">
        <v>58</v>
      </c>
      <c r="G234" s="36" t="s">
        <v>513</v>
      </c>
      <c r="H234" s="38" t="s">
        <v>7</v>
      </c>
      <c r="I234" s="27" t="str">
        <f t="shared" si="8"/>
        <v>YC2006</v>
      </c>
      <c r="J234" s="22" t="str">
        <f t="shared" si="7"/>
        <v>原材料-包装材料-木栈板（托盘）</v>
      </c>
    </row>
    <row r="235" spans="1:10" s="19" customFormat="1">
      <c r="A235" s="31" t="s">
        <v>296</v>
      </c>
      <c r="B235" s="51"/>
      <c r="C235" s="35" t="s">
        <v>296</v>
      </c>
      <c r="D235" s="24" t="s">
        <v>91</v>
      </c>
      <c r="E235" s="35" t="s">
        <v>507</v>
      </c>
      <c r="F235" s="38" t="s">
        <v>58</v>
      </c>
      <c r="G235" s="36" t="s">
        <v>514</v>
      </c>
      <c r="H235" s="38" t="s">
        <v>0</v>
      </c>
      <c r="I235" s="27" t="str">
        <f t="shared" si="8"/>
        <v>YC2007</v>
      </c>
      <c r="J235" s="22" t="str">
        <f t="shared" si="7"/>
        <v>原材料-包装材料-Tray 盘</v>
      </c>
    </row>
    <row r="236" spans="1:10" s="19" customFormat="1">
      <c r="A236" s="31" t="s">
        <v>296</v>
      </c>
      <c r="B236" s="51"/>
      <c r="C236" s="35" t="s">
        <v>296</v>
      </c>
      <c r="D236" s="24" t="s">
        <v>91</v>
      </c>
      <c r="E236" s="35" t="s">
        <v>507</v>
      </c>
      <c r="F236" s="38" t="s">
        <v>58</v>
      </c>
      <c r="G236" s="36" t="s">
        <v>515</v>
      </c>
      <c r="H236" s="38" t="s">
        <v>3</v>
      </c>
      <c r="I236" s="27" t="str">
        <f t="shared" si="8"/>
        <v>YC2008</v>
      </c>
      <c r="J236" s="22" t="str">
        <f t="shared" ref="J236:J295" si="9">C236&amp;"-"&amp;E236&amp;"-"&amp;G236</f>
        <v>原材料-包装材料-平板机载带</v>
      </c>
    </row>
    <row r="237" spans="1:10" s="19" customFormat="1">
      <c r="A237" s="31" t="s">
        <v>296</v>
      </c>
      <c r="B237" s="51"/>
      <c r="C237" s="35" t="s">
        <v>296</v>
      </c>
      <c r="D237" s="24" t="s">
        <v>91</v>
      </c>
      <c r="E237" s="35" t="s">
        <v>507</v>
      </c>
      <c r="F237" s="38" t="s">
        <v>58</v>
      </c>
      <c r="G237" s="36" t="s">
        <v>516</v>
      </c>
      <c r="H237" s="38" t="s">
        <v>1</v>
      </c>
      <c r="I237" s="27" t="str">
        <f t="shared" si="8"/>
        <v>YC2009</v>
      </c>
      <c r="J237" s="22" t="str">
        <f t="shared" si="9"/>
        <v>原材料-包装材料-滚轮机载带</v>
      </c>
    </row>
    <row r="238" spans="1:10" s="19" customFormat="1">
      <c r="A238" s="31" t="s">
        <v>296</v>
      </c>
      <c r="B238" s="51"/>
      <c r="C238" s="35" t="s">
        <v>296</v>
      </c>
      <c r="D238" s="24" t="s">
        <v>91</v>
      </c>
      <c r="E238" s="39" t="s">
        <v>507</v>
      </c>
      <c r="F238" s="38" t="s">
        <v>58</v>
      </c>
      <c r="G238" s="36" t="s">
        <v>517</v>
      </c>
      <c r="H238" s="38" t="s">
        <v>8</v>
      </c>
      <c r="I238" s="27" t="str">
        <f t="shared" si="8"/>
        <v>YC2010</v>
      </c>
      <c r="J238" s="22" t="str">
        <f t="shared" si="9"/>
        <v>原材料-包装材料-PE袋</v>
      </c>
    </row>
    <row r="239" spans="1:10" s="19" customFormat="1">
      <c r="A239" s="31" t="s">
        <v>296</v>
      </c>
      <c r="B239" s="51"/>
      <c r="C239" s="35" t="s">
        <v>296</v>
      </c>
      <c r="D239" s="24" t="s">
        <v>91</v>
      </c>
      <c r="E239" s="35" t="s">
        <v>507</v>
      </c>
      <c r="F239" s="38" t="s">
        <v>58</v>
      </c>
      <c r="G239" s="36" t="s">
        <v>518</v>
      </c>
      <c r="H239" s="38" t="s">
        <v>9</v>
      </c>
      <c r="I239" s="27" t="str">
        <f t="shared" si="8"/>
        <v>YC2011</v>
      </c>
      <c r="J239" s="22" t="str">
        <f t="shared" si="9"/>
        <v>原材料-包装材料-PE膜/拉伸膜</v>
      </c>
    </row>
    <row r="240" spans="1:10" s="19" customFormat="1">
      <c r="A240" s="31" t="s">
        <v>296</v>
      </c>
      <c r="B240" s="51"/>
      <c r="C240" s="35" t="s">
        <v>296</v>
      </c>
      <c r="D240" s="24" t="s">
        <v>91</v>
      </c>
      <c r="E240" s="35" t="s">
        <v>507</v>
      </c>
      <c r="F240" s="38" t="s">
        <v>58</v>
      </c>
      <c r="G240" s="36" t="s">
        <v>519</v>
      </c>
      <c r="H240" s="38" t="s">
        <v>10</v>
      </c>
      <c r="I240" s="27" t="str">
        <f t="shared" si="8"/>
        <v>YC2012</v>
      </c>
      <c r="J240" s="22" t="str">
        <f t="shared" si="9"/>
        <v>原材料-包装材料-封箱胶带</v>
      </c>
    </row>
    <row r="241" spans="1:10" s="19" customFormat="1">
      <c r="A241" s="31" t="s">
        <v>296</v>
      </c>
      <c r="B241" s="51"/>
      <c r="C241" s="35" t="s">
        <v>296</v>
      </c>
      <c r="D241" s="24" t="s">
        <v>91</v>
      </c>
      <c r="E241" s="35" t="s">
        <v>507</v>
      </c>
      <c r="F241" s="38" t="s">
        <v>58</v>
      </c>
      <c r="G241" s="36" t="s">
        <v>520</v>
      </c>
      <c r="H241" s="38" t="s">
        <v>11</v>
      </c>
      <c r="I241" s="27" t="str">
        <f t="shared" si="8"/>
        <v>YC2013</v>
      </c>
      <c r="J241" s="22" t="str">
        <f t="shared" si="9"/>
        <v>原材料-包装材料-气泡袋</v>
      </c>
    </row>
    <row r="242" spans="1:10" s="19" customFormat="1">
      <c r="A242" s="31" t="s">
        <v>296</v>
      </c>
      <c r="B242" s="51"/>
      <c r="C242" s="35" t="s">
        <v>296</v>
      </c>
      <c r="D242" s="24" t="s">
        <v>91</v>
      </c>
      <c r="E242" s="35" t="s">
        <v>507</v>
      </c>
      <c r="F242" s="38" t="s">
        <v>58</v>
      </c>
      <c r="G242" s="36" t="s">
        <v>521</v>
      </c>
      <c r="H242" s="38" t="s">
        <v>12</v>
      </c>
      <c r="I242" s="27" t="str">
        <f t="shared" si="8"/>
        <v>YC2014</v>
      </c>
      <c r="J242" s="22" t="str">
        <f t="shared" si="9"/>
        <v>原材料-包装材料-标签</v>
      </c>
    </row>
    <row r="243" spans="1:10" s="19" customFormat="1">
      <c r="A243" s="31" t="s">
        <v>296</v>
      </c>
      <c r="B243" s="51"/>
      <c r="C243" s="35" t="s">
        <v>296</v>
      </c>
      <c r="D243" s="24" t="s">
        <v>91</v>
      </c>
      <c r="E243" s="35" t="s">
        <v>507</v>
      </c>
      <c r="F243" s="38" t="s">
        <v>58</v>
      </c>
      <c r="G243" s="36" t="s">
        <v>522</v>
      </c>
      <c r="H243" s="38" t="s">
        <v>13</v>
      </c>
      <c r="I243" s="27" t="str">
        <f t="shared" si="8"/>
        <v>YC2015</v>
      </c>
      <c r="J243" s="22" t="str">
        <f t="shared" si="9"/>
        <v>原材料-包装材料-干燥剂</v>
      </c>
    </row>
    <row r="244" spans="1:10" s="19" customFormat="1">
      <c r="A244" s="31" t="s">
        <v>296</v>
      </c>
      <c r="B244" s="51"/>
      <c r="C244" s="35" t="s">
        <v>296</v>
      </c>
      <c r="D244" s="24" t="s">
        <v>91</v>
      </c>
      <c r="E244" s="35" t="s">
        <v>507</v>
      </c>
      <c r="F244" s="38" t="s">
        <v>58</v>
      </c>
      <c r="G244" s="36" t="s">
        <v>523</v>
      </c>
      <c r="H244" s="38" t="s">
        <v>46</v>
      </c>
      <c r="I244" s="27" t="str">
        <f t="shared" si="8"/>
        <v>YC2099</v>
      </c>
      <c r="J244" s="22" t="str">
        <f t="shared" si="9"/>
        <v>原材料-包装材料-其他包装材料</v>
      </c>
    </row>
    <row r="245" spans="1:10" s="19" customFormat="1">
      <c r="A245" s="31" t="s">
        <v>296</v>
      </c>
      <c r="B245" s="51"/>
      <c r="C245" s="35" t="s">
        <v>296</v>
      </c>
      <c r="D245" s="24" t="s">
        <v>91</v>
      </c>
      <c r="E245" s="39" t="s">
        <v>524</v>
      </c>
      <c r="F245" s="38" t="s">
        <v>59</v>
      </c>
      <c r="G245" s="36" t="s">
        <v>525</v>
      </c>
      <c r="H245" s="38" t="s">
        <v>38</v>
      </c>
      <c r="I245" s="27" t="str">
        <f t="shared" si="8"/>
        <v>YC2101</v>
      </c>
      <c r="J245" s="22" t="str">
        <f t="shared" si="9"/>
        <v xml:space="preserve">原材料-喂料-烧结物料  </v>
      </c>
    </row>
    <row r="246" spans="1:10" s="19" customFormat="1">
      <c r="A246" s="31" t="s">
        <v>296</v>
      </c>
      <c r="B246" s="51"/>
      <c r="C246" s="35" t="s">
        <v>296</v>
      </c>
      <c r="D246" s="24" t="s">
        <v>91</v>
      </c>
      <c r="E246" s="39" t="s">
        <v>524</v>
      </c>
      <c r="F246" s="38" t="s">
        <v>59</v>
      </c>
      <c r="G246" s="36" t="s">
        <v>526</v>
      </c>
      <c r="H246" s="38" t="s">
        <v>4</v>
      </c>
      <c r="I246" s="27" t="str">
        <f t="shared" si="8"/>
        <v>YC2102</v>
      </c>
      <c r="J246" s="22" t="str">
        <f t="shared" si="9"/>
        <v xml:space="preserve">原材料-喂料-粉料 </v>
      </c>
    </row>
    <row r="247" spans="1:10" s="19" customFormat="1">
      <c r="A247" s="31" t="s">
        <v>296</v>
      </c>
      <c r="B247" s="51"/>
      <c r="C247" s="35" t="s">
        <v>296</v>
      </c>
      <c r="D247" s="24" t="s">
        <v>91</v>
      </c>
      <c r="E247" s="39" t="s">
        <v>524</v>
      </c>
      <c r="F247" s="38" t="s">
        <v>59</v>
      </c>
      <c r="G247" s="36" t="s">
        <v>527</v>
      </c>
      <c r="H247" s="38" t="s">
        <v>2</v>
      </c>
      <c r="I247" s="27" t="str">
        <f t="shared" si="8"/>
        <v>YC2103</v>
      </c>
      <c r="J247" s="22" t="str">
        <f t="shared" si="9"/>
        <v xml:space="preserve">原材料-喂料-喂料 </v>
      </c>
    </row>
    <row r="248" spans="1:10" s="19" customFormat="1">
      <c r="A248" s="31" t="s">
        <v>296</v>
      </c>
      <c r="B248" s="51"/>
      <c r="C248" s="35" t="s">
        <v>296</v>
      </c>
      <c r="D248" s="24" t="s">
        <v>91</v>
      </c>
      <c r="E248" s="39" t="s">
        <v>524</v>
      </c>
      <c r="F248" s="38" t="s">
        <v>59</v>
      </c>
      <c r="G248" s="36" t="s">
        <v>528</v>
      </c>
      <c r="H248" s="38" t="s">
        <v>46</v>
      </c>
      <c r="I248" s="27" t="str">
        <f t="shared" si="8"/>
        <v>YC2199</v>
      </c>
      <c r="J248" s="22" t="str">
        <f t="shared" si="9"/>
        <v>原材料-喂料-其他喂料</v>
      </c>
    </row>
    <row r="249" spans="1:10" s="19" customFormat="1">
      <c r="A249" s="31" t="s">
        <v>296</v>
      </c>
      <c r="B249" s="51"/>
      <c r="C249" s="35" t="s">
        <v>296</v>
      </c>
      <c r="D249" s="24" t="s">
        <v>91</v>
      </c>
      <c r="E249" s="35" t="s">
        <v>529</v>
      </c>
      <c r="F249" s="38" t="s">
        <v>101</v>
      </c>
      <c r="G249" s="36" t="s">
        <v>530</v>
      </c>
      <c r="H249" s="38" t="s">
        <v>38</v>
      </c>
      <c r="I249" s="27" t="str">
        <f t="shared" si="8"/>
        <v>YC2201</v>
      </c>
      <c r="J249" s="22" t="str">
        <f t="shared" si="9"/>
        <v>原材料-电子料-集成电路</v>
      </c>
    </row>
    <row r="250" spans="1:10" s="19" customFormat="1">
      <c r="A250" s="31" t="s">
        <v>296</v>
      </c>
      <c r="B250" s="51"/>
      <c r="C250" s="35" t="s">
        <v>296</v>
      </c>
      <c r="D250" s="24" t="s">
        <v>91</v>
      </c>
      <c r="E250" s="35" t="s">
        <v>529</v>
      </c>
      <c r="F250" s="38" t="s">
        <v>101</v>
      </c>
      <c r="G250" s="36" t="s">
        <v>531</v>
      </c>
      <c r="H250" s="38" t="s">
        <v>4</v>
      </c>
      <c r="I250" s="27" t="str">
        <f t="shared" si="8"/>
        <v>YC2202</v>
      </c>
      <c r="J250" s="22" t="str">
        <f t="shared" si="9"/>
        <v>原材料-电子料-电容器</v>
      </c>
    </row>
    <row r="251" spans="1:10" s="19" customFormat="1">
      <c r="A251" s="31" t="s">
        <v>296</v>
      </c>
      <c r="B251" s="51"/>
      <c r="C251" s="35" t="s">
        <v>296</v>
      </c>
      <c r="D251" s="24" t="s">
        <v>91</v>
      </c>
      <c r="E251" s="35" t="s">
        <v>529</v>
      </c>
      <c r="F251" s="38" t="s">
        <v>101</v>
      </c>
      <c r="G251" s="36" t="s">
        <v>532</v>
      </c>
      <c r="H251" s="38" t="s">
        <v>2</v>
      </c>
      <c r="I251" s="27" t="str">
        <f t="shared" si="8"/>
        <v>YC2203</v>
      </c>
      <c r="J251" s="22" t="str">
        <f t="shared" si="9"/>
        <v>原材料-电子料-电阻器</v>
      </c>
    </row>
    <row r="252" spans="1:10" s="19" customFormat="1">
      <c r="A252" s="31" t="s">
        <v>296</v>
      </c>
      <c r="B252" s="51"/>
      <c r="C252" s="35" t="s">
        <v>296</v>
      </c>
      <c r="D252" s="24" t="s">
        <v>91</v>
      </c>
      <c r="E252" s="35" t="s">
        <v>529</v>
      </c>
      <c r="F252" s="38" t="s">
        <v>101</v>
      </c>
      <c r="G252" s="36" t="s">
        <v>533</v>
      </c>
      <c r="H252" s="38" t="s">
        <v>5</v>
      </c>
      <c r="I252" s="27" t="str">
        <f t="shared" si="8"/>
        <v>YC2204</v>
      </c>
      <c r="J252" s="22" t="str">
        <f t="shared" si="9"/>
        <v>原材料-电子料-电感器</v>
      </c>
    </row>
    <row r="253" spans="1:10" s="19" customFormat="1">
      <c r="A253" s="31" t="s">
        <v>296</v>
      </c>
      <c r="B253" s="51"/>
      <c r="C253" s="35" t="s">
        <v>296</v>
      </c>
      <c r="D253" s="24" t="s">
        <v>91</v>
      </c>
      <c r="E253" s="35" t="s">
        <v>529</v>
      </c>
      <c r="F253" s="38" t="s">
        <v>101</v>
      </c>
      <c r="G253" s="36" t="s">
        <v>534</v>
      </c>
      <c r="H253" s="38" t="s">
        <v>6</v>
      </c>
      <c r="I253" s="27" t="str">
        <f t="shared" si="8"/>
        <v>YC2205</v>
      </c>
      <c r="J253" s="22" t="str">
        <f t="shared" si="9"/>
        <v>原材料-电子料-晶体管/极管</v>
      </c>
    </row>
    <row r="254" spans="1:10" s="19" customFormat="1">
      <c r="A254" s="31" t="s">
        <v>296</v>
      </c>
      <c r="B254" s="51"/>
      <c r="C254" s="35" t="s">
        <v>296</v>
      </c>
      <c r="D254" s="24" t="s">
        <v>91</v>
      </c>
      <c r="E254" s="35" t="s">
        <v>529</v>
      </c>
      <c r="F254" s="38" t="s">
        <v>101</v>
      </c>
      <c r="G254" s="36" t="s">
        <v>535</v>
      </c>
      <c r="H254" s="38" t="s">
        <v>7</v>
      </c>
      <c r="I254" s="27" t="str">
        <f t="shared" si="8"/>
        <v>YC2206</v>
      </c>
      <c r="J254" s="22" t="str">
        <f t="shared" si="9"/>
        <v>原材料-电子料-接插件</v>
      </c>
    </row>
    <row r="255" spans="1:10" s="19" customFormat="1">
      <c r="A255" s="31" t="s">
        <v>296</v>
      </c>
      <c r="B255" s="51"/>
      <c r="C255" s="35" t="s">
        <v>296</v>
      </c>
      <c r="D255" s="24" t="s">
        <v>91</v>
      </c>
      <c r="E255" s="35" t="s">
        <v>529</v>
      </c>
      <c r="F255" s="38" t="s">
        <v>101</v>
      </c>
      <c r="G255" s="36" t="s">
        <v>536</v>
      </c>
      <c r="H255" s="38" t="s">
        <v>0</v>
      </c>
      <c r="I255" s="27" t="str">
        <f t="shared" si="8"/>
        <v>YC2207</v>
      </c>
      <c r="J255" s="22" t="str">
        <f t="shared" si="9"/>
        <v>原材料-电子料-稳压器</v>
      </c>
    </row>
    <row r="256" spans="1:10" s="19" customFormat="1">
      <c r="A256" s="31" t="s">
        <v>296</v>
      </c>
      <c r="B256" s="51"/>
      <c r="C256" s="35" t="s">
        <v>296</v>
      </c>
      <c r="D256" s="24" t="s">
        <v>91</v>
      </c>
      <c r="E256" s="35" t="s">
        <v>529</v>
      </c>
      <c r="F256" s="38" t="s">
        <v>101</v>
      </c>
      <c r="G256" s="36" t="s">
        <v>537</v>
      </c>
      <c r="H256" s="38" t="s">
        <v>3</v>
      </c>
      <c r="I256" s="27" t="str">
        <f t="shared" si="8"/>
        <v>YC2208</v>
      </c>
      <c r="J256" s="22" t="str">
        <f t="shared" si="9"/>
        <v>原材料-电子料-变压器</v>
      </c>
    </row>
    <row r="257" spans="1:10" s="19" customFormat="1">
      <c r="A257" s="31" t="s">
        <v>296</v>
      </c>
      <c r="B257" s="51"/>
      <c r="C257" s="35" t="s">
        <v>296</v>
      </c>
      <c r="D257" s="24" t="s">
        <v>91</v>
      </c>
      <c r="E257" s="35" t="s">
        <v>529</v>
      </c>
      <c r="F257" s="38" t="s">
        <v>101</v>
      </c>
      <c r="G257" s="36" t="s">
        <v>538</v>
      </c>
      <c r="H257" s="38" t="s">
        <v>1</v>
      </c>
      <c r="I257" s="27" t="str">
        <f t="shared" si="8"/>
        <v>YC2209</v>
      </c>
      <c r="J257" s="22" t="str">
        <f t="shared" si="9"/>
        <v>原材料-电子料-充电器</v>
      </c>
    </row>
    <row r="258" spans="1:10" s="19" customFormat="1">
      <c r="A258" s="31" t="s">
        <v>296</v>
      </c>
      <c r="B258" s="51"/>
      <c r="C258" s="35" t="s">
        <v>296</v>
      </c>
      <c r="D258" s="24" t="s">
        <v>91</v>
      </c>
      <c r="E258" s="35" t="s">
        <v>529</v>
      </c>
      <c r="F258" s="38" t="s">
        <v>101</v>
      </c>
      <c r="G258" s="36" t="s">
        <v>539</v>
      </c>
      <c r="H258" s="38" t="s">
        <v>8</v>
      </c>
      <c r="I258" s="27" t="str">
        <f t="shared" si="8"/>
        <v>YC2210</v>
      </c>
      <c r="J258" s="22" t="str">
        <f t="shared" si="9"/>
        <v>原材料-电子料-电池</v>
      </c>
    </row>
    <row r="259" spans="1:10" s="19" customFormat="1">
      <c r="A259" s="31" t="s">
        <v>296</v>
      </c>
      <c r="B259" s="51"/>
      <c r="C259" s="35" t="s">
        <v>296</v>
      </c>
      <c r="D259" s="24" t="s">
        <v>91</v>
      </c>
      <c r="E259" s="35" t="s">
        <v>529</v>
      </c>
      <c r="F259" s="38" t="s">
        <v>101</v>
      </c>
      <c r="G259" s="36" t="s">
        <v>540</v>
      </c>
      <c r="H259" s="38" t="s">
        <v>9</v>
      </c>
      <c r="I259" s="27" t="str">
        <f t="shared" si="8"/>
        <v>YC2211</v>
      </c>
      <c r="J259" s="22" t="str">
        <f t="shared" si="9"/>
        <v>原材料-电子料-开关</v>
      </c>
    </row>
    <row r="260" spans="1:10" s="19" customFormat="1">
      <c r="A260" s="31" t="s">
        <v>296</v>
      </c>
      <c r="B260" s="51"/>
      <c r="C260" s="35" t="s">
        <v>296</v>
      </c>
      <c r="D260" s="24" t="s">
        <v>91</v>
      </c>
      <c r="E260" s="35" t="s">
        <v>529</v>
      </c>
      <c r="F260" s="38" t="s">
        <v>101</v>
      </c>
      <c r="G260" s="36" t="s">
        <v>541</v>
      </c>
      <c r="H260" s="38" t="s">
        <v>10</v>
      </c>
      <c r="I260" s="27" t="str">
        <f t="shared" si="8"/>
        <v>YC2212</v>
      </c>
      <c r="J260" s="22" t="str">
        <f t="shared" si="9"/>
        <v>原材料-电子料-电声器</v>
      </c>
    </row>
    <row r="261" spans="1:10">
      <c r="A261" s="31" t="s">
        <v>296</v>
      </c>
      <c r="B261" s="51"/>
      <c r="C261" s="35" t="s">
        <v>296</v>
      </c>
      <c r="D261" s="24" t="s">
        <v>91</v>
      </c>
      <c r="E261" s="35" t="s">
        <v>529</v>
      </c>
      <c r="F261" s="38" t="s">
        <v>101</v>
      </c>
      <c r="G261" s="36" t="s">
        <v>542</v>
      </c>
      <c r="H261" s="38" t="s">
        <v>11</v>
      </c>
      <c r="I261" s="27" t="str">
        <f t="shared" si="8"/>
        <v>YC2213</v>
      </c>
      <c r="J261" s="22" t="str">
        <f t="shared" si="9"/>
        <v>原材料-电子料-电位器</v>
      </c>
    </row>
    <row r="262" spans="1:10">
      <c r="A262" s="31" t="s">
        <v>296</v>
      </c>
      <c r="B262" s="51"/>
      <c r="C262" s="35" t="s">
        <v>296</v>
      </c>
      <c r="D262" s="24" t="s">
        <v>91</v>
      </c>
      <c r="E262" s="35" t="s">
        <v>529</v>
      </c>
      <c r="F262" s="38" t="s">
        <v>101</v>
      </c>
      <c r="G262" s="36" t="s">
        <v>543</v>
      </c>
      <c r="H262" s="38" t="s">
        <v>12</v>
      </c>
      <c r="I262" s="27" t="str">
        <f t="shared" si="8"/>
        <v>YC2214</v>
      </c>
      <c r="J262" s="22" t="str">
        <f t="shared" si="9"/>
        <v>原材料-电子料-磁珠</v>
      </c>
    </row>
    <row r="263" spans="1:10">
      <c r="A263" s="31" t="s">
        <v>296</v>
      </c>
      <c r="B263" s="51"/>
      <c r="C263" s="35" t="s">
        <v>296</v>
      </c>
      <c r="D263" s="24" t="s">
        <v>91</v>
      </c>
      <c r="E263" s="35" t="s">
        <v>529</v>
      </c>
      <c r="F263" s="38" t="s">
        <v>101</v>
      </c>
      <c r="G263" s="36" t="s">
        <v>544</v>
      </c>
      <c r="H263" s="38" t="s">
        <v>13</v>
      </c>
      <c r="I263" s="27" t="str">
        <f t="shared" si="8"/>
        <v>YC2215</v>
      </c>
      <c r="J263" s="22" t="str">
        <f t="shared" si="9"/>
        <v>原材料-电子料-数据线</v>
      </c>
    </row>
    <row r="264" spans="1:10">
      <c r="A264" s="31" t="s">
        <v>296</v>
      </c>
      <c r="B264" s="51"/>
      <c r="C264" s="35" t="s">
        <v>296</v>
      </c>
      <c r="D264" s="24" t="s">
        <v>91</v>
      </c>
      <c r="E264" s="35" t="s">
        <v>529</v>
      </c>
      <c r="F264" s="38" t="s">
        <v>101</v>
      </c>
      <c r="G264" s="36" t="s">
        <v>545</v>
      </c>
      <c r="H264" s="38" t="s">
        <v>14</v>
      </c>
      <c r="I264" s="27" t="str">
        <f t="shared" si="8"/>
        <v>YC2216</v>
      </c>
      <c r="J264" s="22" t="str">
        <f t="shared" si="9"/>
        <v>原材料-电子料-电线电缆</v>
      </c>
    </row>
    <row r="265" spans="1:10">
      <c r="A265" s="31" t="s">
        <v>296</v>
      </c>
      <c r="B265" s="51"/>
      <c r="C265" s="35" t="s">
        <v>296</v>
      </c>
      <c r="D265" s="24" t="s">
        <v>91</v>
      </c>
      <c r="E265" s="35" t="s">
        <v>529</v>
      </c>
      <c r="F265" s="38" t="s">
        <v>101</v>
      </c>
      <c r="G265" s="36" t="s">
        <v>546</v>
      </c>
      <c r="H265" s="38" t="s">
        <v>15</v>
      </c>
      <c r="I265" s="27" t="str">
        <f t="shared" si="8"/>
        <v>YC2217</v>
      </c>
      <c r="J265" s="22" t="str">
        <f t="shared" si="9"/>
        <v>原材料-电子料-电线电缆组件/光缆</v>
      </c>
    </row>
    <row r="266" spans="1:10">
      <c r="A266" s="31" t="s">
        <v>296</v>
      </c>
      <c r="B266" s="51"/>
      <c r="C266" s="35" t="s">
        <v>296</v>
      </c>
      <c r="D266" s="24" t="s">
        <v>91</v>
      </c>
      <c r="E266" s="35" t="s">
        <v>529</v>
      </c>
      <c r="F266" s="38" t="s">
        <v>101</v>
      </c>
      <c r="G266" s="36" t="s">
        <v>547</v>
      </c>
      <c r="H266" s="38" t="s">
        <v>16</v>
      </c>
      <c r="I266" s="27" t="str">
        <f t="shared" si="8"/>
        <v>YC2218</v>
      </c>
      <c r="J266" s="22" t="str">
        <f t="shared" si="9"/>
        <v>原材料-电子料-风扇</v>
      </c>
    </row>
    <row r="267" spans="1:10">
      <c r="A267" s="31" t="s">
        <v>296</v>
      </c>
      <c r="B267" s="51"/>
      <c r="C267" s="35" t="s">
        <v>296</v>
      </c>
      <c r="D267" s="24" t="s">
        <v>91</v>
      </c>
      <c r="E267" s="35" t="s">
        <v>529</v>
      </c>
      <c r="F267" s="38" t="s">
        <v>101</v>
      </c>
      <c r="G267" s="36" t="s">
        <v>548</v>
      </c>
      <c r="H267" s="38" t="s">
        <v>17</v>
      </c>
      <c r="I267" s="27" t="str">
        <f t="shared" si="8"/>
        <v>YC2219</v>
      </c>
      <c r="J267" s="22" t="str">
        <f t="shared" si="9"/>
        <v>原材料-电子料-天线</v>
      </c>
    </row>
    <row r="268" spans="1:10">
      <c r="A268" s="31" t="s">
        <v>296</v>
      </c>
      <c r="B268" s="51"/>
      <c r="C268" s="35" t="s">
        <v>296</v>
      </c>
      <c r="D268" s="24" t="s">
        <v>91</v>
      </c>
      <c r="E268" s="35" t="s">
        <v>529</v>
      </c>
      <c r="F268" s="38" t="s">
        <v>101</v>
      </c>
      <c r="G268" s="36" t="s">
        <v>549</v>
      </c>
      <c r="H268" s="38" t="s">
        <v>18</v>
      </c>
      <c r="I268" s="27" t="str">
        <f t="shared" si="8"/>
        <v>YC2220</v>
      </c>
      <c r="J268" s="22" t="str">
        <f t="shared" si="9"/>
        <v>原材料-电子料-滤波器</v>
      </c>
    </row>
    <row r="269" spans="1:10">
      <c r="A269" s="31" t="s">
        <v>296</v>
      </c>
      <c r="B269" s="51"/>
      <c r="C269" s="35" t="s">
        <v>296</v>
      </c>
      <c r="D269" s="24" t="s">
        <v>91</v>
      </c>
      <c r="E269" s="35" t="s">
        <v>529</v>
      </c>
      <c r="F269" s="38" t="s">
        <v>101</v>
      </c>
      <c r="G269" s="36" t="s">
        <v>550</v>
      </c>
      <c r="H269" s="38" t="s">
        <v>46</v>
      </c>
      <c r="I269" s="27" t="str">
        <f t="shared" si="8"/>
        <v>YC2299</v>
      </c>
      <c r="J269" s="22" t="str">
        <f t="shared" si="9"/>
        <v>原材料-电子料-其他电子料</v>
      </c>
    </row>
    <row r="270" spans="1:10">
      <c r="A270" s="31" t="s">
        <v>296</v>
      </c>
      <c r="B270" s="51"/>
      <c r="C270" s="35" t="s">
        <v>296</v>
      </c>
      <c r="D270" s="24" t="s">
        <v>91</v>
      </c>
      <c r="E270" s="35" t="s">
        <v>551</v>
      </c>
      <c r="F270" s="38" t="s">
        <v>60</v>
      </c>
      <c r="G270" s="36" t="s">
        <v>552</v>
      </c>
      <c r="H270" s="38" t="s">
        <v>38</v>
      </c>
      <c r="I270" s="27" t="str">
        <f t="shared" si="8"/>
        <v>YC2301</v>
      </c>
      <c r="J270" s="22" t="str">
        <f t="shared" si="9"/>
        <v>原材料-生产辅料-润滑油</v>
      </c>
    </row>
    <row r="271" spans="1:10">
      <c r="A271" s="31" t="s">
        <v>296</v>
      </c>
      <c r="B271" s="51"/>
      <c r="C271" s="35" t="s">
        <v>296</v>
      </c>
      <c r="D271" s="24" t="s">
        <v>91</v>
      </c>
      <c r="E271" s="35" t="s">
        <v>551</v>
      </c>
      <c r="F271" s="38" t="s">
        <v>60</v>
      </c>
      <c r="G271" s="36" t="s">
        <v>553</v>
      </c>
      <c r="H271" s="38" t="s">
        <v>4</v>
      </c>
      <c r="I271" s="27" t="str">
        <f t="shared" si="8"/>
        <v>YC2302</v>
      </c>
      <c r="J271" s="22" t="str">
        <f t="shared" si="9"/>
        <v>原材料-生产辅料-润滑脂</v>
      </c>
    </row>
    <row r="272" spans="1:10">
      <c r="A272" s="31" t="s">
        <v>296</v>
      </c>
      <c r="B272" s="51"/>
      <c r="C272" s="35" t="s">
        <v>296</v>
      </c>
      <c r="D272" s="24" t="s">
        <v>91</v>
      </c>
      <c r="E272" s="35" t="s">
        <v>551</v>
      </c>
      <c r="F272" s="38" t="s">
        <v>60</v>
      </c>
      <c r="G272" s="36" t="s">
        <v>554</v>
      </c>
      <c r="H272" s="38" t="s">
        <v>2</v>
      </c>
      <c r="I272" s="27" t="str">
        <f t="shared" si="8"/>
        <v>YC2303</v>
      </c>
      <c r="J272" s="22" t="str">
        <f t="shared" si="9"/>
        <v>原材料-生产辅料-切削液</v>
      </c>
    </row>
    <row r="273" spans="1:10">
      <c r="A273" s="31" t="s">
        <v>296</v>
      </c>
      <c r="B273" s="51"/>
      <c r="C273" s="35" t="s">
        <v>296</v>
      </c>
      <c r="D273" s="24" t="s">
        <v>91</v>
      </c>
      <c r="E273" s="35" t="s">
        <v>551</v>
      </c>
      <c r="F273" s="38" t="s">
        <v>60</v>
      </c>
      <c r="G273" s="36" t="s">
        <v>555</v>
      </c>
      <c r="H273" s="38" t="s">
        <v>5</v>
      </c>
      <c r="I273" s="27" t="str">
        <f t="shared" si="8"/>
        <v>YC2304</v>
      </c>
      <c r="J273" s="22" t="str">
        <f t="shared" si="9"/>
        <v>原材料-生产辅料-砂纸</v>
      </c>
    </row>
    <row r="274" spans="1:10">
      <c r="A274" s="31" t="s">
        <v>296</v>
      </c>
      <c r="B274" s="51"/>
      <c r="C274" s="35" t="s">
        <v>296</v>
      </c>
      <c r="D274" s="24" t="s">
        <v>91</v>
      </c>
      <c r="E274" s="35" t="s">
        <v>551</v>
      </c>
      <c r="F274" s="38" t="s">
        <v>60</v>
      </c>
      <c r="G274" s="36" t="s">
        <v>556</v>
      </c>
      <c r="H274" s="38" t="s">
        <v>6</v>
      </c>
      <c r="I274" s="27" t="str">
        <f t="shared" si="8"/>
        <v>YC2305</v>
      </c>
      <c r="J274" s="22" t="str">
        <f t="shared" si="9"/>
        <v>原材料-生产辅料-胶水</v>
      </c>
    </row>
    <row r="275" spans="1:10">
      <c r="A275" s="31" t="s">
        <v>296</v>
      </c>
      <c r="B275" s="51"/>
      <c r="C275" s="35" t="s">
        <v>296</v>
      </c>
      <c r="D275" s="24" t="s">
        <v>91</v>
      </c>
      <c r="E275" s="35" t="s">
        <v>551</v>
      </c>
      <c r="F275" s="38" t="s">
        <v>60</v>
      </c>
      <c r="G275" s="36" t="s">
        <v>557</v>
      </c>
      <c r="H275" s="38" t="s">
        <v>7</v>
      </c>
      <c r="I275" s="27" t="str">
        <f t="shared" si="8"/>
        <v>YC2306</v>
      </c>
      <c r="J275" s="22" t="str">
        <f t="shared" si="9"/>
        <v>原材料-生产辅料-锉刀</v>
      </c>
    </row>
    <row r="276" spans="1:10">
      <c r="A276" s="31" t="s">
        <v>296</v>
      </c>
      <c r="B276" s="51"/>
      <c r="C276" s="35" t="s">
        <v>296</v>
      </c>
      <c r="D276" s="24" t="s">
        <v>91</v>
      </c>
      <c r="E276" s="35" t="s">
        <v>551</v>
      </c>
      <c r="F276" s="38" t="s">
        <v>60</v>
      </c>
      <c r="G276" s="36" t="s">
        <v>558</v>
      </c>
      <c r="H276" s="38" t="s">
        <v>0</v>
      </c>
      <c r="I276" s="27" t="str">
        <f t="shared" si="8"/>
        <v>YC2307</v>
      </c>
      <c r="J276" s="22" t="str">
        <f t="shared" si="9"/>
        <v>原材料-生产辅料-抹布</v>
      </c>
    </row>
    <row r="277" spans="1:10">
      <c r="A277" s="31" t="s">
        <v>296</v>
      </c>
      <c r="B277" s="51"/>
      <c r="C277" s="35" t="s">
        <v>296</v>
      </c>
      <c r="D277" s="24" t="s">
        <v>91</v>
      </c>
      <c r="E277" s="35" t="s">
        <v>551</v>
      </c>
      <c r="F277" s="38" t="s">
        <v>60</v>
      </c>
      <c r="G277" s="36" t="s">
        <v>559</v>
      </c>
      <c r="H277" s="38" t="s">
        <v>3</v>
      </c>
      <c r="I277" s="27" t="str">
        <f t="shared" ref="I277:I314" si="10">D277&amp;F277&amp;H277</f>
        <v>YC2308</v>
      </c>
      <c r="J277" s="22" t="str">
        <f t="shared" si="9"/>
        <v>原材料-生产辅料-洗板水</v>
      </c>
    </row>
    <row r="278" spans="1:10">
      <c r="A278" s="31" t="s">
        <v>296</v>
      </c>
      <c r="B278" s="51"/>
      <c r="C278" s="35" t="s">
        <v>296</v>
      </c>
      <c r="D278" s="24" t="s">
        <v>91</v>
      </c>
      <c r="E278" s="35" t="s">
        <v>551</v>
      </c>
      <c r="F278" s="38" t="s">
        <v>60</v>
      </c>
      <c r="G278" s="36" t="s">
        <v>560</v>
      </c>
      <c r="H278" s="38" t="s">
        <v>1</v>
      </c>
      <c r="I278" s="27" t="str">
        <f t="shared" si="10"/>
        <v>YC2309</v>
      </c>
      <c r="J278" s="22" t="str">
        <f t="shared" si="9"/>
        <v>原材料-生产辅料-研磨液</v>
      </c>
    </row>
    <row r="279" spans="1:10">
      <c r="A279" s="31" t="s">
        <v>296</v>
      </c>
      <c r="B279" s="51"/>
      <c r="C279" s="35" t="s">
        <v>296</v>
      </c>
      <c r="D279" s="24" t="s">
        <v>91</v>
      </c>
      <c r="E279" s="35" t="s">
        <v>551</v>
      </c>
      <c r="F279" s="38" t="s">
        <v>60</v>
      </c>
      <c r="G279" s="36" t="s">
        <v>561</v>
      </c>
      <c r="H279" s="38" t="s">
        <v>8</v>
      </c>
      <c r="I279" s="27" t="str">
        <f t="shared" si="10"/>
        <v>YC2310</v>
      </c>
      <c r="J279" s="22" t="str">
        <f t="shared" si="9"/>
        <v>原材料-生产辅料-研磨石</v>
      </c>
    </row>
    <row r="280" spans="1:10">
      <c r="A280" s="31" t="s">
        <v>296</v>
      </c>
      <c r="B280" s="51"/>
      <c r="C280" s="35" t="s">
        <v>296</v>
      </c>
      <c r="D280" s="24" t="s">
        <v>91</v>
      </c>
      <c r="E280" s="35" t="s">
        <v>551</v>
      </c>
      <c r="F280" s="38" t="s">
        <v>60</v>
      </c>
      <c r="G280" s="36" t="s">
        <v>562</v>
      </c>
      <c r="H280" s="38" t="s">
        <v>9</v>
      </c>
      <c r="I280" s="27" t="str">
        <f t="shared" si="10"/>
        <v>YC2311</v>
      </c>
      <c r="J280" s="22" t="str">
        <f t="shared" si="9"/>
        <v>原材料-生产辅料-劳保帆布手套</v>
      </c>
    </row>
    <row r="281" spans="1:10">
      <c r="A281" s="31" t="s">
        <v>296</v>
      </c>
      <c r="B281" s="51"/>
      <c r="C281" s="35" t="s">
        <v>296</v>
      </c>
      <c r="D281" s="24" t="s">
        <v>91</v>
      </c>
      <c r="E281" s="35" t="s">
        <v>551</v>
      </c>
      <c r="F281" s="38" t="s">
        <v>60</v>
      </c>
      <c r="G281" s="36" t="s">
        <v>563</v>
      </c>
      <c r="H281" s="38" t="s">
        <v>10</v>
      </c>
      <c r="I281" s="27" t="str">
        <f t="shared" si="10"/>
        <v>YC2312</v>
      </c>
      <c r="J281" s="22" t="str">
        <f t="shared" si="9"/>
        <v>原材料-生产辅料-热熔胶棒</v>
      </c>
    </row>
    <row r="282" spans="1:10">
      <c r="A282" s="31" t="s">
        <v>296</v>
      </c>
      <c r="B282" s="51"/>
      <c r="C282" s="35" t="s">
        <v>296</v>
      </c>
      <c r="D282" s="24" t="s">
        <v>91</v>
      </c>
      <c r="E282" s="35" t="s">
        <v>551</v>
      </c>
      <c r="F282" s="38" t="s">
        <v>60</v>
      </c>
      <c r="G282" s="36" t="s">
        <v>564</v>
      </c>
      <c r="H282" s="38" t="s">
        <v>11</v>
      </c>
      <c r="I282" s="27" t="str">
        <f t="shared" si="10"/>
        <v>YC2313</v>
      </c>
      <c r="J282" s="22" t="str">
        <f t="shared" si="9"/>
        <v>原材料-生产辅料-胶纸/胶带</v>
      </c>
    </row>
    <row r="283" spans="1:10">
      <c r="A283" s="31" t="s">
        <v>296</v>
      </c>
      <c r="B283" s="51"/>
      <c r="C283" s="35" t="s">
        <v>296</v>
      </c>
      <c r="D283" s="24" t="s">
        <v>91</v>
      </c>
      <c r="E283" s="35" t="s">
        <v>551</v>
      </c>
      <c r="F283" s="38" t="s">
        <v>60</v>
      </c>
      <c r="G283" s="36" t="s">
        <v>565</v>
      </c>
      <c r="H283" s="38" t="s">
        <v>12</v>
      </c>
      <c r="I283" s="27" t="str">
        <f t="shared" si="10"/>
        <v>YC2314</v>
      </c>
      <c r="J283" s="22" t="str">
        <f t="shared" si="9"/>
        <v>原材料-生产辅料-防静电绒布（带背胶）</v>
      </c>
    </row>
    <row r="284" spans="1:10">
      <c r="A284" s="31" t="s">
        <v>566</v>
      </c>
      <c r="B284" s="51"/>
      <c r="C284" s="35" t="s">
        <v>566</v>
      </c>
      <c r="D284" s="24" t="s">
        <v>98</v>
      </c>
      <c r="E284" s="35" t="s">
        <v>551</v>
      </c>
      <c r="F284" s="38" t="s">
        <v>567</v>
      </c>
      <c r="G284" s="36" t="s">
        <v>568</v>
      </c>
      <c r="H284" s="38" t="s">
        <v>13</v>
      </c>
      <c r="I284" s="27" t="str">
        <f t="shared" si="10"/>
        <v>YC2315</v>
      </c>
      <c r="J284" s="22" t="str">
        <f t="shared" si="9"/>
        <v>原材料-生产辅料-海棉</v>
      </c>
    </row>
    <row r="285" spans="1:10">
      <c r="A285" s="31" t="s">
        <v>296</v>
      </c>
      <c r="B285" s="51"/>
      <c r="C285" s="35" t="s">
        <v>296</v>
      </c>
      <c r="D285" s="24" t="s">
        <v>91</v>
      </c>
      <c r="E285" s="35" t="s">
        <v>551</v>
      </c>
      <c r="F285" s="38" t="s">
        <v>60</v>
      </c>
      <c r="G285" s="36" t="s">
        <v>569</v>
      </c>
      <c r="H285" s="38" t="s">
        <v>14</v>
      </c>
      <c r="I285" s="27" t="str">
        <f t="shared" si="10"/>
        <v>YC2316</v>
      </c>
      <c r="J285" s="22" t="str">
        <f t="shared" si="9"/>
        <v>原材料-生产辅料-尼龙扎带</v>
      </c>
    </row>
    <row r="286" spans="1:10">
      <c r="A286" s="31" t="s">
        <v>570</v>
      </c>
      <c r="B286" s="51"/>
      <c r="C286" s="35" t="s">
        <v>570</v>
      </c>
      <c r="D286" s="24" t="s">
        <v>571</v>
      </c>
      <c r="E286" s="35" t="s">
        <v>551</v>
      </c>
      <c r="F286" s="38" t="s">
        <v>572</v>
      </c>
      <c r="G286" s="36" t="s">
        <v>573</v>
      </c>
      <c r="H286" s="38" t="s">
        <v>15</v>
      </c>
      <c r="I286" s="27" t="str">
        <f t="shared" si="10"/>
        <v>YC2317</v>
      </c>
      <c r="J286" s="22" t="str">
        <f t="shared" si="9"/>
        <v>原材料-生产辅料-绕线管</v>
      </c>
    </row>
    <row r="287" spans="1:10">
      <c r="A287" s="31" t="s">
        <v>570</v>
      </c>
      <c r="B287" s="51"/>
      <c r="C287" s="35" t="s">
        <v>570</v>
      </c>
      <c r="D287" s="24" t="s">
        <v>571</v>
      </c>
      <c r="E287" s="35" t="s">
        <v>551</v>
      </c>
      <c r="F287" s="38" t="s">
        <v>572</v>
      </c>
      <c r="G287" s="36" t="s">
        <v>574</v>
      </c>
      <c r="H287" s="38" t="s">
        <v>16</v>
      </c>
      <c r="I287" s="27" t="str">
        <f t="shared" si="10"/>
        <v>YC2318</v>
      </c>
      <c r="J287" s="22" t="str">
        <f t="shared" si="9"/>
        <v>原材料-生产辅料-热缩套管</v>
      </c>
    </row>
    <row r="288" spans="1:10">
      <c r="A288" s="31" t="s">
        <v>575</v>
      </c>
      <c r="B288" s="51"/>
      <c r="C288" s="35" t="s">
        <v>575</v>
      </c>
      <c r="D288" s="24" t="s">
        <v>576</v>
      </c>
      <c r="E288" s="35" t="s">
        <v>551</v>
      </c>
      <c r="F288" s="38" t="s">
        <v>577</v>
      </c>
      <c r="G288" s="36" t="s">
        <v>578</v>
      </c>
      <c r="H288" s="38" t="s">
        <v>17</v>
      </c>
      <c r="I288" s="27" t="str">
        <f t="shared" si="10"/>
        <v>YC2319</v>
      </c>
      <c r="J288" s="22" t="str">
        <f t="shared" si="9"/>
        <v>原材料-生产辅料-砂轮</v>
      </c>
    </row>
    <row r="289" spans="1:10">
      <c r="A289" s="31" t="s">
        <v>296</v>
      </c>
      <c r="B289" s="51"/>
      <c r="C289" s="35" t="s">
        <v>296</v>
      </c>
      <c r="D289" s="24" t="s">
        <v>91</v>
      </c>
      <c r="E289" s="35" t="s">
        <v>551</v>
      </c>
      <c r="F289" s="38" t="s">
        <v>60</v>
      </c>
      <c r="G289" s="36" t="s">
        <v>579</v>
      </c>
      <c r="H289" s="38" t="s">
        <v>18</v>
      </c>
      <c r="I289" s="27" t="str">
        <f t="shared" si="10"/>
        <v>YC2320</v>
      </c>
      <c r="J289" s="22" t="str">
        <f t="shared" si="9"/>
        <v>原材料-生产辅料-布轮</v>
      </c>
    </row>
    <row r="290" spans="1:10">
      <c r="A290" s="31" t="s">
        <v>296</v>
      </c>
      <c r="B290" s="51"/>
      <c r="C290" s="35" t="s">
        <v>296</v>
      </c>
      <c r="D290" s="24" t="s">
        <v>91</v>
      </c>
      <c r="E290" s="35" t="s">
        <v>551</v>
      </c>
      <c r="F290" s="38" t="s">
        <v>60</v>
      </c>
      <c r="G290" s="36" t="s">
        <v>580</v>
      </c>
      <c r="H290" s="38" t="s">
        <v>19</v>
      </c>
      <c r="I290" s="27" t="str">
        <f t="shared" si="10"/>
        <v>YC2321</v>
      </c>
      <c r="J290" s="22" t="str">
        <f t="shared" si="9"/>
        <v>原材料-生产辅料-电烙铁发热芯</v>
      </c>
    </row>
    <row r="291" spans="1:10">
      <c r="A291" s="31" t="s">
        <v>566</v>
      </c>
      <c r="B291" s="51"/>
      <c r="C291" s="35" t="s">
        <v>566</v>
      </c>
      <c r="D291" s="24" t="s">
        <v>98</v>
      </c>
      <c r="E291" s="35" t="s">
        <v>551</v>
      </c>
      <c r="F291" s="38" t="s">
        <v>567</v>
      </c>
      <c r="G291" s="36" t="s">
        <v>581</v>
      </c>
      <c r="H291" s="38" t="s">
        <v>20</v>
      </c>
      <c r="I291" s="27" t="str">
        <f t="shared" si="10"/>
        <v>YC2322</v>
      </c>
      <c r="J291" s="22" t="str">
        <f t="shared" si="9"/>
        <v>原材料-生产辅料-工衣（含工衣、工鞋）</v>
      </c>
    </row>
    <row r="292" spans="1:10">
      <c r="A292" s="31" t="s">
        <v>296</v>
      </c>
      <c r="B292" s="51"/>
      <c r="C292" s="35" t="s">
        <v>296</v>
      </c>
      <c r="D292" s="24" t="s">
        <v>91</v>
      </c>
      <c r="E292" s="35" t="s">
        <v>551</v>
      </c>
      <c r="F292" s="38" t="s">
        <v>60</v>
      </c>
      <c r="G292" s="36" t="s">
        <v>582</v>
      </c>
      <c r="H292" s="38" t="s">
        <v>21</v>
      </c>
      <c r="I292" s="27" t="str">
        <f t="shared" si="10"/>
        <v>YC2323</v>
      </c>
      <c r="J292" s="22" t="str">
        <f t="shared" si="9"/>
        <v>原材料-生产辅料-生产单据</v>
      </c>
    </row>
    <row r="293" spans="1:10">
      <c r="A293" s="31" t="s">
        <v>583</v>
      </c>
      <c r="B293" s="51"/>
      <c r="C293" s="35" t="s">
        <v>583</v>
      </c>
      <c r="D293" s="24" t="s">
        <v>584</v>
      </c>
      <c r="E293" s="35" t="s">
        <v>551</v>
      </c>
      <c r="F293" s="38" t="s">
        <v>585</v>
      </c>
      <c r="G293" s="36" t="s">
        <v>586</v>
      </c>
      <c r="H293" s="38" t="s">
        <v>22</v>
      </c>
      <c r="I293" s="27" t="str">
        <f t="shared" si="10"/>
        <v>YC2324</v>
      </c>
      <c r="J293" s="22" t="str">
        <f t="shared" si="9"/>
        <v>原材料-生产辅料-针头（点胶）</v>
      </c>
    </row>
    <row r="294" spans="1:10">
      <c r="A294" s="31" t="s">
        <v>296</v>
      </c>
      <c r="B294" s="51"/>
      <c r="C294" s="35" t="s">
        <v>296</v>
      </c>
      <c r="D294" s="24" t="s">
        <v>91</v>
      </c>
      <c r="E294" s="35" t="s">
        <v>551</v>
      </c>
      <c r="F294" s="38" t="s">
        <v>60</v>
      </c>
      <c r="G294" s="36" t="s">
        <v>587</v>
      </c>
      <c r="H294" s="38" t="s">
        <v>23</v>
      </c>
      <c r="I294" s="27" t="str">
        <f t="shared" si="10"/>
        <v>YC2325</v>
      </c>
      <c r="J294" s="22" t="str">
        <f t="shared" si="9"/>
        <v>原材料-生产辅料-碳带</v>
      </c>
    </row>
    <row r="295" spans="1:10">
      <c r="A295" s="31" t="s">
        <v>296</v>
      </c>
      <c r="B295" s="51"/>
      <c r="C295" s="35" t="s">
        <v>296</v>
      </c>
      <c r="D295" s="24" t="s">
        <v>91</v>
      </c>
      <c r="E295" s="35" t="s">
        <v>551</v>
      </c>
      <c r="F295" s="38" t="s">
        <v>60</v>
      </c>
      <c r="G295" s="36" t="s">
        <v>588</v>
      </c>
      <c r="H295" s="38" t="s">
        <v>46</v>
      </c>
      <c r="I295" s="27" t="str">
        <f t="shared" si="10"/>
        <v>YC2399</v>
      </c>
      <c r="J295" s="22" t="str">
        <f t="shared" si="9"/>
        <v>原材料-生产辅料-其他生产辅料</v>
      </c>
    </row>
    <row r="296" spans="1:10">
      <c r="A296" s="31" t="s">
        <v>566</v>
      </c>
      <c r="B296" s="51"/>
      <c r="C296" s="40" t="s">
        <v>566</v>
      </c>
      <c r="D296" s="24" t="s">
        <v>98</v>
      </c>
      <c r="E296" s="40" t="s">
        <v>589</v>
      </c>
      <c r="F296" s="38" t="s">
        <v>590</v>
      </c>
      <c r="G296" s="36" t="s">
        <v>591</v>
      </c>
      <c r="H296" s="38" t="s">
        <v>102</v>
      </c>
      <c r="I296" s="27" t="str">
        <f t="shared" si="10"/>
        <v>YC2400</v>
      </c>
      <c r="J296" s="22" t="str">
        <f>C296&amp;"-"&amp;E296</f>
        <v>原材料-外购冲压件</v>
      </c>
    </row>
    <row r="297" spans="1:10">
      <c r="A297" s="31" t="s">
        <v>296</v>
      </c>
      <c r="B297" s="51"/>
      <c r="C297" s="40" t="s">
        <v>296</v>
      </c>
      <c r="D297" s="24" t="s">
        <v>91</v>
      </c>
      <c r="E297" s="40" t="s">
        <v>592</v>
      </c>
      <c r="F297" s="38" t="s">
        <v>23</v>
      </c>
      <c r="G297" s="36" t="s">
        <v>41</v>
      </c>
      <c r="H297" s="38" t="s">
        <v>43</v>
      </c>
      <c r="I297" s="27" t="str">
        <f t="shared" si="10"/>
        <v>YC2500</v>
      </c>
      <c r="J297" s="22" t="str">
        <f t="shared" ref="J297:J299" si="11">C297&amp;"-"&amp;E297</f>
        <v>原材料-外购注塑件</v>
      </c>
    </row>
    <row r="298" spans="1:10">
      <c r="A298" s="31" t="s">
        <v>570</v>
      </c>
      <c r="B298" s="51"/>
      <c r="C298" s="40" t="s">
        <v>570</v>
      </c>
      <c r="D298" s="24" t="s">
        <v>571</v>
      </c>
      <c r="E298" s="40" t="s">
        <v>593</v>
      </c>
      <c r="F298" s="38" t="s">
        <v>24</v>
      </c>
      <c r="G298" s="36" t="s">
        <v>594</v>
      </c>
      <c r="H298" s="38" t="s">
        <v>595</v>
      </c>
      <c r="I298" s="27" t="str">
        <f t="shared" si="10"/>
        <v>YC2600</v>
      </c>
      <c r="J298" s="22" t="str">
        <f t="shared" si="11"/>
        <v>原材料-外购压铸件</v>
      </c>
    </row>
    <row r="299" spans="1:10">
      <c r="A299" s="31" t="s">
        <v>570</v>
      </c>
      <c r="B299" s="29"/>
      <c r="C299" s="40" t="s">
        <v>570</v>
      </c>
      <c r="D299" s="24" t="s">
        <v>571</v>
      </c>
      <c r="E299" s="40" t="s">
        <v>596</v>
      </c>
      <c r="F299" s="38" t="s">
        <v>25</v>
      </c>
      <c r="G299" s="36" t="s">
        <v>594</v>
      </c>
      <c r="H299" s="38" t="s">
        <v>595</v>
      </c>
      <c r="I299" s="27" t="str">
        <f t="shared" si="10"/>
        <v>YC2700</v>
      </c>
      <c r="J299" s="22" t="str">
        <f t="shared" si="11"/>
        <v>原材料-外购MIM件</v>
      </c>
    </row>
    <row r="300" spans="1:10">
      <c r="A300" s="31" t="s">
        <v>597</v>
      </c>
      <c r="B300" s="30">
        <v>1</v>
      </c>
      <c r="C300" s="35" t="s">
        <v>597</v>
      </c>
      <c r="D300" s="24" t="s">
        <v>598</v>
      </c>
      <c r="E300" s="35" t="s">
        <v>599</v>
      </c>
      <c r="F300" s="26" t="s">
        <v>600</v>
      </c>
      <c r="G300" s="36" t="s">
        <v>599</v>
      </c>
      <c r="H300" s="38" t="s">
        <v>600</v>
      </c>
      <c r="I300" s="27" t="str">
        <f t="shared" si="10"/>
        <v>KE0000</v>
      </c>
      <c r="J300" s="22" t="str">
        <f>C300</f>
        <v>客供料</v>
      </c>
    </row>
    <row r="301" spans="1:10">
      <c r="A301" s="47" t="s">
        <v>103</v>
      </c>
      <c r="B301" s="50">
        <v>1</v>
      </c>
      <c r="C301" s="23" t="s">
        <v>103</v>
      </c>
      <c r="D301" s="28" t="s">
        <v>92</v>
      </c>
      <c r="E301" s="41" t="s">
        <v>601</v>
      </c>
      <c r="F301" s="38" t="s">
        <v>38</v>
      </c>
      <c r="G301" s="23" t="s">
        <v>41</v>
      </c>
      <c r="H301" s="38" t="s">
        <v>43</v>
      </c>
      <c r="I301" s="31" t="str">
        <f t="shared" si="10"/>
        <v>MY0100</v>
      </c>
      <c r="J301" s="22" t="str">
        <f>C301&amp;"-"&amp;E301</f>
        <v>模治具原材料-模胚</v>
      </c>
    </row>
    <row r="302" spans="1:10">
      <c r="A302" s="48"/>
      <c r="B302" s="51"/>
      <c r="C302" s="23" t="s">
        <v>103</v>
      </c>
      <c r="D302" s="28" t="s">
        <v>92</v>
      </c>
      <c r="E302" s="41" t="s">
        <v>602</v>
      </c>
      <c r="F302" s="38" t="s">
        <v>4</v>
      </c>
      <c r="G302" s="23" t="s">
        <v>41</v>
      </c>
      <c r="H302" s="38" t="s">
        <v>43</v>
      </c>
      <c r="I302" s="31" t="str">
        <f t="shared" si="10"/>
        <v>MY0200</v>
      </c>
      <c r="J302" s="22" t="str">
        <f t="shared" ref="J302:J308" si="12">C302&amp;"-"&amp;E302</f>
        <v>模治具原材料-热流道</v>
      </c>
    </row>
    <row r="303" spans="1:10">
      <c r="A303" s="48"/>
      <c r="B303" s="51"/>
      <c r="C303" s="23" t="s">
        <v>603</v>
      </c>
      <c r="D303" s="28" t="s">
        <v>604</v>
      </c>
      <c r="E303" s="41" t="s">
        <v>605</v>
      </c>
      <c r="F303" s="38" t="s">
        <v>2</v>
      </c>
      <c r="G303" s="23" t="s">
        <v>591</v>
      </c>
      <c r="H303" s="38" t="s">
        <v>102</v>
      </c>
      <c r="I303" s="31" t="str">
        <f t="shared" si="10"/>
        <v>MY0300</v>
      </c>
      <c r="J303" s="22" t="str">
        <f t="shared" si="12"/>
        <v>模治具原材料-铜材</v>
      </c>
    </row>
    <row r="304" spans="1:10">
      <c r="A304" s="48"/>
      <c r="B304" s="51"/>
      <c r="C304" s="23" t="s">
        <v>103</v>
      </c>
      <c r="D304" s="28" t="s">
        <v>92</v>
      </c>
      <c r="E304" s="41" t="s">
        <v>606</v>
      </c>
      <c r="F304" s="38" t="s">
        <v>5</v>
      </c>
      <c r="G304" s="23" t="s">
        <v>41</v>
      </c>
      <c r="H304" s="38" t="s">
        <v>43</v>
      </c>
      <c r="I304" s="31" t="str">
        <f t="shared" si="10"/>
        <v>MY0400</v>
      </c>
      <c r="J304" s="22" t="str">
        <f t="shared" si="12"/>
        <v>模治具原材料-钢材</v>
      </c>
    </row>
    <row r="305" spans="1:10">
      <c r="A305" s="48"/>
      <c r="B305" s="51"/>
      <c r="C305" s="23" t="s">
        <v>607</v>
      </c>
      <c r="D305" s="28" t="s">
        <v>608</v>
      </c>
      <c r="E305" s="41" t="s">
        <v>609</v>
      </c>
      <c r="F305" s="38" t="s">
        <v>6</v>
      </c>
      <c r="G305" s="23" t="s">
        <v>610</v>
      </c>
      <c r="H305" s="38" t="s">
        <v>611</v>
      </c>
      <c r="I305" s="31" t="str">
        <f t="shared" si="10"/>
        <v>MY0500</v>
      </c>
      <c r="J305" s="22" t="str">
        <f t="shared" si="12"/>
        <v>模治具原材料-顶针</v>
      </c>
    </row>
    <row r="306" spans="1:10">
      <c r="A306" s="48"/>
      <c r="B306" s="51"/>
      <c r="C306" s="23" t="s">
        <v>103</v>
      </c>
      <c r="D306" s="28" t="s">
        <v>92</v>
      </c>
      <c r="E306" s="41" t="s">
        <v>612</v>
      </c>
      <c r="F306" s="38" t="s">
        <v>7</v>
      </c>
      <c r="G306" s="23" t="s">
        <v>41</v>
      </c>
      <c r="H306" s="38" t="s">
        <v>43</v>
      </c>
      <c r="I306" s="31" t="str">
        <f t="shared" si="10"/>
        <v>MY0600</v>
      </c>
      <c r="J306" s="22" t="str">
        <f t="shared" si="12"/>
        <v>模治具原材料-非标件（除顶针外）</v>
      </c>
    </row>
    <row r="307" spans="1:10">
      <c r="A307" s="48"/>
      <c r="B307" s="51"/>
      <c r="C307" s="23" t="s">
        <v>103</v>
      </c>
      <c r="D307" s="28" t="s">
        <v>92</v>
      </c>
      <c r="E307" s="41" t="s">
        <v>613</v>
      </c>
      <c r="F307" s="38" t="s">
        <v>0</v>
      </c>
      <c r="G307" s="23" t="s">
        <v>41</v>
      </c>
      <c r="H307" s="38" t="s">
        <v>43</v>
      </c>
      <c r="I307" s="31" t="str">
        <f t="shared" si="10"/>
        <v>MY0700</v>
      </c>
      <c r="J307" s="22" t="str">
        <f t="shared" si="12"/>
        <v>模治具原材料-标准件（除顶针外）</v>
      </c>
    </row>
    <row r="308" spans="1:10">
      <c r="A308" s="49"/>
      <c r="B308" s="51"/>
      <c r="C308" s="23" t="s">
        <v>603</v>
      </c>
      <c r="D308" s="28" t="s">
        <v>604</v>
      </c>
      <c r="E308" s="41" t="s">
        <v>614</v>
      </c>
      <c r="F308" s="38" t="s">
        <v>3</v>
      </c>
      <c r="G308" s="23" t="s">
        <v>591</v>
      </c>
      <c r="H308" s="38" t="s">
        <v>102</v>
      </c>
      <c r="I308" s="31" t="str">
        <f t="shared" si="10"/>
        <v>MY0800</v>
      </c>
      <c r="J308" s="22" t="str">
        <f t="shared" si="12"/>
        <v>模治具原材料-套件</v>
      </c>
    </row>
    <row r="309" spans="1:10">
      <c r="A309" s="31" t="s">
        <v>615</v>
      </c>
      <c r="B309" s="50">
        <v>1</v>
      </c>
      <c r="C309" s="31" t="s">
        <v>615</v>
      </c>
      <c r="D309" s="28" t="s">
        <v>104</v>
      </c>
      <c r="E309" s="23" t="s">
        <v>616</v>
      </c>
      <c r="F309" s="38" t="s">
        <v>38</v>
      </c>
      <c r="G309" s="23" t="s">
        <v>617</v>
      </c>
      <c r="H309" s="38" t="s">
        <v>42</v>
      </c>
      <c r="I309" s="31" t="str">
        <f t="shared" si="10"/>
        <v>MT0101</v>
      </c>
      <c r="J309" s="22" t="str">
        <f>C309&amp;"-"&amp;E309&amp;"-"&amp;G309</f>
        <v>模治具成品-塑胶模具-新模</v>
      </c>
    </row>
    <row r="310" spans="1:10">
      <c r="A310" s="31" t="s">
        <v>618</v>
      </c>
      <c r="B310" s="51"/>
      <c r="C310" s="31" t="s">
        <v>618</v>
      </c>
      <c r="D310" s="28" t="s">
        <v>619</v>
      </c>
      <c r="E310" s="23" t="s">
        <v>620</v>
      </c>
      <c r="F310" s="38" t="s">
        <v>621</v>
      </c>
      <c r="G310" s="23" t="s">
        <v>622</v>
      </c>
      <c r="H310" s="38" t="s">
        <v>4</v>
      </c>
      <c r="I310" s="31" t="str">
        <f t="shared" si="10"/>
        <v>MT0102</v>
      </c>
      <c r="J310" s="22" t="str">
        <f t="shared" ref="J310:J312" si="13">C310&amp;"-"&amp;E310&amp;"-"&amp;G310</f>
        <v>模治具成品-塑胶模具-改模</v>
      </c>
    </row>
    <row r="311" spans="1:10">
      <c r="A311" s="31" t="s">
        <v>623</v>
      </c>
      <c r="B311" s="51"/>
      <c r="C311" s="31" t="s">
        <v>623</v>
      </c>
      <c r="D311" s="28" t="s">
        <v>624</v>
      </c>
      <c r="E311" s="23" t="s">
        <v>625</v>
      </c>
      <c r="F311" s="38" t="s">
        <v>626</v>
      </c>
      <c r="G311" s="23" t="s">
        <v>627</v>
      </c>
      <c r="H311" s="38" t="s">
        <v>42</v>
      </c>
      <c r="I311" s="31" t="str">
        <f t="shared" si="10"/>
        <v>MT0201</v>
      </c>
      <c r="J311" s="22" t="str">
        <f t="shared" si="13"/>
        <v>模治具成品-五金模具-新模</v>
      </c>
    </row>
    <row r="312" spans="1:10">
      <c r="A312" s="31" t="s">
        <v>623</v>
      </c>
      <c r="B312" s="51"/>
      <c r="C312" s="31" t="s">
        <v>623</v>
      </c>
      <c r="D312" s="28" t="s">
        <v>624</v>
      </c>
      <c r="E312" s="23" t="s">
        <v>628</v>
      </c>
      <c r="F312" s="38" t="s">
        <v>87</v>
      </c>
      <c r="G312" s="23" t="s">
        <v>629</v>
      </c>
      <c r="H312" s="38" t="s">
        <v>4</v>
      </c>
      <c r="I312" s="31" t="str">
        <f t="shared" si="10"/>
        <v>MT0202</v>
      </c>
      <c r="J312" s="22" t="str">
        <f t="shared" si="13"/>
        <v>模治具成品-五金模具-改模</v>
      </c>
    </row>
    <row r="313" spans="1:10">
      <c r="A313" s="31" t="s">
        <v>630</v>
      </c>
      <c r="B313" s="51"/>
      <c r="C313" s="31" t="s">
        <v>630</v>
      </c>
      <c r="D313" s="28" t="s">
        <v>631</v>
      </c>
      <c r="E313" s="23" t="s">
        <v>632</v>
      </c>
      <c r="F313" s="38" t="s">
        <v>633</v>
      </c>
      <c r="G313" s="23" t="s">
        <v>634</v>
      </c>
      <c r="H313" s="38" t="s">
        <v>635</v>
      </c>
      <c r="I313" s="31" t="str">
        <f t="shared" si="10"/>
        <v>MT0300</v>
      </c>
      <c r="J313" s="22" t="str">
        <f>C313&amp;"-"&amp;E313</f>
        <v>模治具成品-治具</v>
      </c>
    </row>
    <row r="314" spans="1:10">
      <c r="A314" s="31" t="s">
        <v>615</v>
      </c>
      <c r="B314" s="52"/>
      <c r="C314" s="31" t="s">
        <v>615</v>
      </c>
      <c r="D314" s="28" t="s">
        <v>104</v>
      </c>
      <c r="E314" s="28" t="s">
        <v>636</v>
      </c>
      <c r="F314" s="38" t="s">
        <v>5</v>
      </c>
      <c r="G314" s="23" t="s">
        <v>41</v>
      </c>
      <c r="H314" s="38" t="s">
        <v>43</v>
      </c>
      <c r="I314" s="31" t="str">
        <f t="shared" si="10"/>
        <v>MT0400</v>
      </c>
      <c r="J314" s="22" t="str">
        <f>C314&amp;"-"&amp;E314</f>
        <v>模治具成品-模切模具</v>
      </c>
    </row>
  </sheetData>
  <mergeCells count="13">
    <mergeCell ref="A301:A308"/>
    <mergeCell ref="B301:B308"/>
    <mergeCell ref="B309:B314"/>
    <mergeCell ref="B4:B35"/>
    <mergeCell ref="B36:B298"/>
    <mergeCell ref="A1:A3"/>
    <mergeCell ref="B1:J1"/>
    <mergeCell ref="B2:B3"/>
    <mergeCell ref="C2:D2"/>
    <mergeCell ref="E2:F2"/>
    <mergeCell ref="G2:H2"/>
    <mergeCell ref="I2:I3"/>
    <mergeCell ref="J2:J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7"/>
  <sheetViews>
    <sheetView zoomScale="110" zoomScaleNormal="110" workbookViewId="0">
      <pane ySplit="1" topLeftCell="A2" activePane="bottomLeft" state="frozen"/>
      <selection pane="bottomLeft" activeCell="B9" sqref="B9"/>
    </sheetView>
  </sheetViews>
  <sheetFormatPr defaultRowHeight="14.25"/>
  <cols>
    <col min="1" max="1" width="11.5" style="3" customWidth="1"/>
    <col min="2" max="2" width="29.25" style="7" customWidth="1"/>
    <col min="3" max="3" width="32.875" style="7" bestFit="1" customWidth="1"/>
    <col min="4" max="4" width="22.375" style="7" customWidth="1"/>
    <col min="5" max="5" width="9.875" style="3" customWidth="1"/>
  </cols>
  <sheetData>
    <row r="1" spans="1:5" ht="15">
      <c r="A1" s="4" t="s">
        <v>257</v>
      </c>
      <c r="B1" s="4" t="s">
        <v>258</v>
      </c>
      <c r="C1" s="4" t="s">
        <v>259</v>
      </c>
      <c r="D1" s="4" t="s">
        <v>61</v>
      </c>
      <c r="E1" s="4" t="s">
        <v>688</v>
      </c>
    </row>
    <row r="2" spans="1:5" s="1" customFormat="1" ht="16.5">
      <c r="A2" s="13" t="s">
        <v>637</v>
      </c>
      <c r="B2" s="15" t="s">
        <v>689</v>
      </c>
      <c r="C2" s="15" t="s">
        <v>690</v>
      </c>
      <c r="D2" s="15" t="s">
        <v>62</v>
      </c>
      <c r="E2" s="13"/>
    </row>
    <row r="3" spans="1:5" s="1" customFormat="1" ht="16.5">
      <c r="A3" s="13" t="s">
        <v>637</v>
      </c>
      <c r="B3" s="15" t="s">
        <v>689</v>
      </c>
      <c r="C3" s="15" t="s">
        <v>691</v>
      </c>
      <c r="D3" s="15" t="s">
        <v>63</v>
      </c>
      <c r="E3" s="13"/>
    </row>
    <row r="4" spans="1:5" s="1" customFormat="1" ht="16.5">
      <c r="A4" s="13" t="s">
        <v>637</v>
      </c>
      <c r="B4" s="15" t="s">
        <v>689</v>
      </c>
      <c r="C4" s="15" t="s">
        <v>692</v>
      </c>
      <c r="D4" s="15" t="s">
        <v>64</v>
      </c>
      <c r="E4" s="13"/>
    </row>
    <row r="5" spans="1:5" s="1" customFormat="1" ht="16.5">
      <c r="A5" s="13" t="s">
        <v>637</v>
      </c>
      <c r="B5" s="15" t="s">
        <v>689</v>
      </c>
      <c r="C5" s="15" t="s">
        <v>113</v>
      </c>
      <c r="D5" s="15" t="s">
        <v>114</v>
      </c>
      <c r="E5" s="13"/>
    </row>
    <row r="6" spans="1:5" s="1" customFormat="1" ht="16.5">
      <c r="A6" s="53" t="s">
        <v>638</v>
      </c>
      <c r="B6" s="5" t="s">
        <v>693</v>
      </c>
      <c r="C6" s="5" t="s">
        <v>694</v>
      </c>
      <c r="D6" s="5" t="s">
        <v>65</v>
      </c>
      <c r="E6" s="13"/>
    </row>
    <row r="7" spans="1:5" s="1" customFormat="1" ht="16.5">
      <c r="A7" s="53" t="s">
        <v>638</v>
      </c>
      <c r="B7" s="5" t="s">
        <v>693</v>
      </c>
      <c r="C7" s="5" t="s">
        <v>695</v>
      </c>
      <c r="D7" s="5" t="s">
        <v>66</v>
      </c>
      <c r="E7" s="13"/>
    </row>
    <row r="8" spans="1:5" s="1" customFormat="1" ht="16.5">
      <c r="A8" s="53" t="s">
        <v>638</v>
      </c>
      <c r="B8" s="5" t="s">
        <v>693</v>
      </c>
      <c r="C8" s="5" t="s">
        <v>696</v>
      </c>
      <c r="D8" s="5" t="s">
        <v>67</v>
      </c>
      <c r="E8" s="13"/>
    </row>
    <row r="9" spans="1:5" s="1" customFormat="1" ht="16.5">
      <c r="A9" s="13" t="s">
        <v>639</v>
      </c>
      <c r="B9" s="15" t="s">
        <v>697</v>
      </c>
      <c r="C9" s="15" t="s">
        <v>697</v>
      </c>
      <c r="D9" s="6" t="s">
        <v>115</v>
      </c>
      <c r="E9" s="13"/>
    </row>
    <row r="10" spans="1:5" s="1" customFormat="1" ht="16.5">
      <c r="A10" s="13" t="s">
        <v>640</v>
      </c>
      <c r="B10" s="15" t="s">
        <v>698</v>
      </c>
      <c r="C10" s="15" t="s">
        <v>698</v>
      </c>
      <c r="D10" s="15" t="s">
        <v>68</v>
      </c>
      <c r="E10" s="13"/>
    </row>
    <row r="11" spans="1:5" s="1" customFormat="1" ht="16.5">
      <c r="A11" s="13" t="s">
        <v>641</v>
      </c>
      <c r="B11" s="15" t="s">
        <v>699</v>
      </c>
      <c r="C11" s="15" t="s">
        <v>699</v>
      </c>
      <c r="D11" s="15" t="s">
        <v>69</v>
      </c>
      <c r="E11" s="13"/>
    </row>
    <row r="12" spans="1:5" s="1" customFormat="1" ht="16.5">
      <c r="A12" s="53" t="s">
        <v>642</v>
      </c>
      <c r="B12" s="5" t="s">
        <v>111</v>
      </c>
      <c r="C12" s="5" t="s">
        <v>112</v>
      </c>
      <c r="D12" s="5" t="s">
        <v>71</v>
      </c>
      <c r="E12" s="13"/>
    </row>
    <row r="13" spans="1:5" s="1" customFormat="1" ht="16.5">
      <c r="A13" s="53" t="s">
        <v>642</v>
      </c>
      <c r="B13" s="5" t="s">
        <v>111</v>
      </c>
      <c r="C13" s="5" t="s">
        <v>245</v>
      </c>
      <c r="D13" s="5" t="s">
        <v>244</v>
      </c>
      <c r="E13" s="13" t="s">
        <v>700</v>
      </c>
    </row>
    <row r="14" spans="1:5" s="1" customFormat="1" ht="16.5">
      <c r="A14" s="53" t="s">
        <v>643</v>
      </c>
      <c r="B14" s="5" t="s">
        <v>701</v>
      </c>
      <c r="C14" s="54" t="s">
        <v>702</v>
      </c>
      <c r="D14" s="54" t="s">
        <v>79</v>
      </c>
      <c r="E14" s="13"/>
    </row>
    <row r="15" spans="1:5" s="1" customFormat="1" ht="16.5">
      <c r="A15" s="53" t="s">
        <v>643</v>
      </c>
      <c r="B15" s="5" t="s">
        <v>701</v>
      </c>
      <c r="C15" s="54" t="s">
        <v>745</v>
      </c>
      <c r="D15" s="54" t="s">
        <v>73</v>
      </c>
      <c r="E15" s="13"/>
    </row>
    <row r="16" spans="1:5" s="1" customFormat="1" ht="16.5">
      <c r="A16" s="53" t="s">
        <v>643</v>
      </c>
      <c r="B16" s="5" t="s">
        <v>701</v>
      </c>
      <c r="C16" s="54" t="s">
        <v>726</v>
      </c>
      <c r="D16" s="54" t="s">
        <v>74</v>
      </c>
      <c r="E16" s="13"/>
    </row>
    <row r="17" spans="1:5" s="1" customFormat="1" ht="16.5">
      <c r="A17" s="53" t="s">
        <v>643</v>
      </c>
      <c r="B17" s="5" t="s">
        <v>701</v>
      </c>
      <c r="C17" s="54" t="s">
        <v>732</v>
      </c>
      <c r="D17" s="54" t="s">
        <v>75</v>
      </c>
      <c r="E17" s="13"/>
    </row>
    <row r="18" spans="1:5" s="1" customFormat="1" ht="16.5">
      <c r="A18" s="53" t="s">
        <v>643</v>
      </c>
      <c r="B18" s="5" t="s">
        <v>703</v>
      </c>
      <c r="C18" s="54" t="s">
        <v>733</v>
      </c>
      <c r="D18" s="54" t="s">
        <v>80</v>
      </c>
      <c r="E18" s="13"/>
    </row>
    <row r="19" spans="1:5" s="1" customFormat="1" ht="16.5">
      <c r="A19" s="13" t="s">
        <v>644</v>
      </c>
      <c r="B19" s="15" t="s">
        <v>704</v>
      </c>
      <c r="C19" s="55" t="s">
        <v>705</v>
      </c>
      <c r="D19" s="55" t="s">
        <v>81</v>
      </c>
      <c r="E19" s="13"/>
    </row>
    <row r="20" spans="1:5" s="1" customFormat="1" ht="16.5">
      <c r="A20" s="13" t="s">
        <v>644</v>
      </c>
      <c r="B20" s="15" t="s">
        <v>704</v>
      </c>
      <c r="C20" s="55" t="s">
        <v>748</v>
      </c>
      <c r="D20" s="55" t="s">
        <v>93</v>
      </c>
      <c r="E20" s="13"/>
    </row>
    <row r="21" spans="1:5" s="1" customFormat="1" ht="16.5">
      <c r="A21" s="13" t="s">
        <v>644</v>
      </c>
      <c r="B21" s="15" t="s">
        <v>706</v>
      </c>
      <c r="C21" s="55" t="s">
        <v>707</v>
      </c>
      <c r="D21" s="55" t="s">
        <v>76</v>
      </c>
      <c r="E21" s="13"/>
    </row>
    <row r="22" spans="1:5" s="1" customFormat="1" ht="16.5">
      <c r="A22" s="13" t="s">
        <v>644</v>
      </c>
      <c r="B22" s="15" t="s">
        <v>704</v>
      </c>
      <c r="C22" s="55" t="s">
        <v>708</v>
      </c>
      <c r="D22" s="55" t="s">
        <v>77</v>
      </c>
      <c r="E22" s="13"/>
    </row>
    <row r="23" spans="1:5" s="1" customFormat="1" ht="16.5">
      <c r="A23" s="13" t="s">
        <v>644</v>
      </c>
      <c r="B23" s="15" t="s">
        <v>704</v>
      </c>
      <c r="C23" s="55" t="s">
        <v>709</v>
      </c>
      <c r="D23" s="55" t="s">
        <v>120</v>
      </c>
      <c r="E23" s="13"/>
    </row>
    <row r="24" spans="1:5" s="1" customFormat="1" ht="16.5">
      <c r="A24" s="13" t="s">
        <v>645</v>
      </c>
      <c r="B24" s="15" t="s">
        <v>734</v>
      </c>
      <c r="C24" s="15" t="s">
        <v>735</v>
      </c>
      <c r="D24" s="15" t="s">
        <v>116</v>
      </c>
      <c r="E24" s="13"/>
    </row>
    <row r="25" spans="1:5" s="1" customFormat="1" ht="16.5">
      <c r="A25" s="13" t="s">
        <v>645</v>
      </c>
      <c r="B25" s="15" t="s">
        <v>734</v>
      </c>
      <c r="C25" s="15" t="s">
        <v>736</v>
      </c>
      <c r="D25" s="15" t="s">
        <v>119</v>
      </c>
      <c r="E25" s="13"/>
    </row>
    <row r="26" spans="1:5" s="1" customFormat="1" ht="16.5">
      <c r="A26" s="13" t="s">
        <v>646</v>
      </c>
      <c r="B26" s="15" t="s">
        <v>710</v>
      </c>
      <c r="C26" s="15" t="s">
        <v>710</v>
      </c>
      <c r="D26" s="15" t="s">
        <v>163</v>
      </c>
      <c r="E26" s="13"/>
    </row>
    <row r="27" spans="1:5" s="1" customFormat="1" ht="16.5">
      <c r="A27" s="13" t="s">
        <v>647</v>
      </c>
      <c r="B27" s="15" t="s">
        <v>711</v>
      </c>
      <c r="C27" s="15" t="s">
        <v>711</v>
      </c>
      <c r="D27" s="15" t="s">
        <v>118</v>
      </c>
      <c r="E27" s="13"/>
    </row>
    <row r="28" spans="1:5" s="8" customFormat="1" ht="16.5">
      <c r="A28" s="53" t="s">
        <v>648</v>
      </c>
      <c r="B28" s="5" t="s">
        <v>746</v>
      </c>
      <c r="C28" s="5" t="s">
        <v>737</v>
      </c>
      <c r="D28" s="5" t="s">
        <v>201</v>
      </c>
      <c r="E28" s="13"/>
    </row>
    <row r="29" spans="1:5" s="1" customFormat="1" ht="16.5">
      <c r="A29" s="53" t="s">
        <v>649</v>
      </c>
      <c r="B29" s="5" t="s">
        <v>713</v>
      </c>
      <c r="C29" s="56" t="s">
        <v>712</v>
      </c>
      <c r="D29" s="56" t="s">
        <v>161</v>
      </c>
      <c r="E29" s="13"/>
    </row>
    <row r="30" spans="1:5" s="1" customFormat="1" ht="16.5">
      <c r="A30" s="53" t="s">
        <v>650</v>
      </c>
      <c r="B30" s="5" t="s">
        <v>738</v>
      </c>
      <c r="C30" s="5" t="s">
        <v>738</v>
      </c>
      <c r="D30" s="5" t="s">
        <v>117</v>
      </c>
      <c r="E30" s="13"/>
    </row>
    <row r="31" spans="1:5" s="1" customFormat="1" ht="16.5">
      <c r="A31" s="53" t="s">
        <v>651</v>
      </c>
      <c r="B31" s="5" t="s">
        <v>739</v>
      </c>
      <c r="C31" s="56" t="s">
        <v>739</v>
      </c>
      <c r="D31" s="56" t="s">
        <v>162</v>
      </c>
      <c r="E31" s="13"/>
    </row>
    <row r="32" spans="1:5" s="1" customFormat="1" ht="16.5">
      <c r="A32" s="45" t="s">
        <v>652</v>
      </c>
      <c r="B32" s="15" t="s">
        <v>714</v>
      </c>
      <c r="C32" s="15" t="s">
        <v>714</v>
      </c>
      <c r="D32" s="15" t="s">
        <v>70</v>
      </c>
      <c r="E32" s="13"/>
    </row>
    <row r="33" spans="1:5" s="1" customFormat="1" ht="17.25">
      <c r="A33" s="13" t="s">
        <v>653</v>
      </c>
      <c r="B33" s="15" t="s">
        <v>715</v>
      </c>
      <c r="C33" s="57" t="s">
        <v>154</v>
      </c>
      <c r="D33" s="15" t="s">
        <v>121</v>
      </c>
      <c r="E33" s="13"/>
    </row>
    <row r="34" spans="1:5" s="1" customFormat="1" ht="17.25">
      <c r="A34" s="13" t="s">
        <v>653</v>
      </c>
      <c r="B34" s="15" t="s">
        <v>715</v>
      </c>
      <c r="C34" s="57" t="s">
        <v>155</v>
      </c>
      <c r="D34" s="15" t="s">
        <v>72</v>
      </c>
      <c r="E34" s="13"/>
    </row>
    <row r="35" spans="1:5" s="1" customFormat="1" ht="17.25">
      <c r="A35" s="13" t="s">
        <v>653</v>
      </c>
      <c r="B35" s="15" t="s">
        <v>715</v>
      </c>
      <c r="C35" s="57" t="s">
        <v>156</v>
      </c>
      <c r="D35" s="15" t="s">
        <v>78</v>
      </c>
      <c r="E35" s="13"/>
    </row>
    <row r="36" spans="1:5" s="1" customFormat="1" ht="17.25">
      <c r="A36" s="13" t="s">
        <v>654</v>
      </c>
      <c r="B36" s="15" t="s">
        <v>716</v>
      </c>
      <c r="C36" s="57" t="s">
        <v>140</v>
      </c>
      <c r="D36" s="15" t="s">
        <v>122</v>
      </c>
      <c r="E36" s="13"/>
    </row>
    <row r="37" spans="1:5" s="1" customFormat="1" ht="17.25">
      <c r="A37" s="13" t="s">
        <v>654</v>
      </c>
      <c r="B37" s="15" t="s">
        <v>716</v>
      </c>
      <c r="C37" s="57" t="s">
        <v>141</v>
      </c>
      <c r="D37" s="15" t="s">
        <v>123</v>
      </c>
      <c r="E37" s="13"/>
    </row>
    <row r="38" spans="1:5" s="1" customFormat="1" ht="17.25">
      <c r="A38" s="13" t="s">
        <v>654</v>
      </c>
      <c r="B38" s="15" t="s">
        <v>716</v>
      </c>
      <c r="C38" s="57" t="s">
        <v>142</v>
      </c>
      <c r="D38" s="15" t="s">
        <v>124</v>
      </c>
      <c r="E38" s="13"/>
    </row>
    <row r="39" spans="1:5" s="1" customFormat="1" ht="17.25">
      <c r="A39" s="13" t="s">
        <v>654</v>
      </c>
      <c r="B39" s="15" t="s">
        <v>716</v>
      </c>
      <c r="C39" s="57" t="s">
        <v>143</v>
      </c>
      <c r="D39" s="15" t="s">
        <v>125</v>
      </c>
      <c r="E39" s="13"/>
    </row>
    <row r="40" spans="1:5" s="1" customFormat="1" ht="17.25">
      <c r="A40" s="13" t="s">
        <v>654</v>
      </c>
      <c r="B40" s="15" t="s">
        <v>716</v>
      </c>
      <c r="C40" s="57" t="s">
        <v>144</v>
      </c>
      <c r="D40" s="15" t="s">
        <v>126</v>
      </c>
      <c r="E40" s="13"/>
    </row>
    <row r="41" spans="1:5" s="1" customFormat="1" ht="17.25">
      <c r="A41" s="13" t="s">
        <v>654</v>
      </c>
      <c r="B41" s="15" t="s">
        <v>716</v>
      </c>
      <c r="C41" s="57" t="s">
        <v>145</v>
      </c>
      <c r="D41" s="15" t="s">
        <v>127</v>
      </c>
      <c r="E41" s="13"/>
    </row>
    <row r="42" spans="1:5" s="1" customFormat="1" ht="17.25">
      <c r="A42" s="13" t="s">
        <v>654</v>
      </c>
      <c r="B42" s="15" t="s">
        <v>716</v>
      </c>
      <c r="C42" s="57" t="s">
        <v>146</v>
      </c>
      <c r="D42" s="15" t="s">
        <v>128</v>
      </c>
      <c r="E42" s="13"/>
    </row>
    <row r="43" spans="1:5" s="1" customFormat="1" ht="17.25">
      <c r="A43" s="13" t="s">
        <v>654</v>
      </c>
      <c r="B43" s="15" t="s">
        <v>716</v>
      </c>
      <c r="C43" s="57" t="s">
        <v>147</v>
      </c>
      <c r="D43" s="15" t="s">
        <v>129</v>
      </c>
      <c r="E43" s="13"/>
    </row>
    <row r="44" spans="1:5" s="1" customFormat="1" ht="17.25">
      <c r="A44" s="13" t="s">
        <v>654</v>
      </c>
      <c r="B44" s="15" t="s">
        <v>716</v>
      </c>
      <c r="C44" s="57" t="s">
        <v>148</v>
      </c>
      <c r="D44" s="15" t="s">
        <v>130</v>
      </c>
      <c r="E44" s="13"/>
    </row>
    <row r="45" spans="1:5" s="1" customFormat="1" ht="17.25">
      <c r="A45" s="13" t="s">
        <v>654</v>
      </c>
      <c r="B45" s="15" t="s">
        <v>716</v>
      </c>
      <c r="C45" s="57" t="s">
        <v>149</v>
      </c>
      <c r="D45" s="15" t="s">
        <v>131</v>
      </c>
      <c r="E45" s="13"/>
    </row>
    <row r="46" spans="1:5" s="1" customFormat="1" ht="17.25">
      <c r="A46" s="13" t="s">
        <v>654</v>
      </c>
      <c r="B46" s="15" t="s">
        <v>716</v>
      </c>
      <c r="C46" s="57" t="s">
        <v>150</v>
      </c>
      <c r="D46" s="15" t="s">
        <v>132</v>
      </c>
      <c r="E46" s="13"/>
    </row>
    <row r="47" spans="1:5" s="1" customFormat="1" ht="17.25">
      <c r="A47" s="13" t="s">
        <v>654</v>
      </c>
      <c r="B47" s="15" t="s">
        <v>716</v>
      </c>
      <c r="C47" s="57" t="s">
        <v>151</v>
      </c>
      <c r="D47" s="15" t="s">
        <v>133</v>
      </c>
      <c r="E47" s="13"/>
    </row>
    <row r="48" spans="1:5" s="1" customFormat="1" ht="17.25">
      <c r="A48" s="13" t="s">
        <v>654</v>
      </c>
      <c r="B48" s="15" t="s">
        <v>716</v>
      </c>
      <c r="C48" s="57" t="s">
        <v>152</v>
      </c>
      <c r="D48" s="15" t="s">
        <v>134</v>
      </c>
      <c r="E48" s="13"/>
    </row>
    <row r="49" spans="1:5" s="1" customFormat="1" ht="17.25">
      <c r="A49" s="13" t="s">
        <v>654</v>
      </c>
      <c r="B49" s="15" t="s">
        <v>717</v>
      </c>
      <c r="C49" s="57" t="s">
        <v>153</v>
      </c>
      <c r="D49" s="15" t="s">
        <v>135</v>
      </c>
      <c r="E49" s="13"/>
    </row>
    <row r="50" spans="1:5" s="1" customFormat="1" ht="17.25">
      <c r="A50" s="13" t="s">
        <v>654</v>
      </c>
      <c r="B50" s="15" t="s">
        <v>717</v>
      </c>
      <c r="C50" s="57" t="s">
        <v>157</v>
      </c>
      <c r="D50" s="15" t="s">
        <v>136</v>
      </c>
      <c r="E50" s="13"/>
    </row>
    <row r="51" spans="1:5" s="1" customFormat="1" ht="17.25">
      <c r="A51" s="13" t="s">
        <v>654</v>
      </c>
      <c r="B51" s="15" t="s">
        <v>716</v>
      </c>
      <c r="C51" s="57" t="s">
        <v>158</v>
      </c>
      <c r="D51" s="15" t="s">
        <v>137</v>
      </c>
      <c r="E51" s="13"/>
    </row>
    <row r="52" spans="1:5" s="1" customFormat="1" ht="17.25">
      <c r="A52" s="13" t="s">
        <v>654</v>
      </c>
      <c r="B52" s="15" t="s">
        <v>716</v>
      </c>
      <c r="C52" s="57" t="s">
        <v>159</v>
      </c>
      <c r="D52" s="15" t="s">
        <v>138</v>
      </c>
      <c r="E52" s="13"/>
    </row>
    <row r="53" spans="1:5" s="1" customFormat="1" ht="17.25">
      <c r="A53" s="13" t="s">
        <v>654</v>
      </c>
      <c r="B53" s="15" t="s">
        <v>716</v>
      </c>
      <c r="C53" s="57" t="s">
        <v>729</v>
      </c>
      <c r="D53" s="15" t="s">
        <v>685</v>
      </c>
      <c r="E53" s="13"/>
    </row>
    <row r="54" spans="1:5" s="1" customFormat="1" ht="17.25">
      <c r="A54" s="13" t="s">
        <v>684</v>
      </c>
      <c r="B54" s="15" t="s">
        <v>716</v>
      </c>
      <c r="C54" s="57" t="s">
        <v>160</v>
      </c>
      <c r="D54" s="15" t="s">
        <v>139</v>
      </c>
      <c r="E54" s="13"/>
    </row>
    <row r="55" spans="1:5" ht="16.5">
      <c r="A55" s="13" t="s">
        <v>655</v>
      </c>
      <c r="B55" s="15" t="s">
        <v>718</v>
      </c>
      <c r="C55" s="15" t="s">
        <v>718</v>
      </c>
      <c r="D55" s="15" t="s">
        <v>202</v>
      </c>
      <c r="E55" s="13"/>
    </row>
    <row r="56" spans="1:5" s="8" customFormat="1" ht="17.25">
      <c r="A56" s="53" t="s">
        <v>656</v>
      </c>
      <c r="B56" s="5" t="s">
        <v>721</v>
      </c>
      <c r="C56" s="58" t="s">
        <v>719</v>
      </c>
      <c r="D56" s="5" t="s">
        <v>203</v>
      </c>
      <c r="E56" s="13" t="s">
        <v>720</v>
      </c>
    </row>
    <row r="57" spans="1:5" s="8" customFormat="1" ht="16.5">
      <c r="A57" s="53" t="s">
        <v>656</v>
      </c>
      <c r="B57" s="5" t="s">
        <v>721</v>
      </c>
      <c r="C57" s="5" t="s">
        <v>730</v>
      </c>
      <c r="D57" s="5" t="s">
        <v>204</v>
      </c>
      <c r="E57" s="13"/>
    </row>
    <row r="58" spans="1:5" s="8" customFormat="1" ht="17.25">
      <c r="A58" s="53" t="s">
        <v>657</v>
      </c>
      <c r="B58" s="5" t="s">
        <v>740</v>
      </c>
      <c r="C58" s="5" t="s">
        <v>750</v>
      </c>
      <c r="D58" s="5" t="s">
        <v>206</v>
      </c>
      <c r="E58" s="13" t="s">
        <v>720</v>
      </c>
    </row>
    <row r="59" spans="1:5" s="8" customFormat="1" ht="16.5">
      <c r="A59" s="53" t="s">
        <v>657</v>
      </c>
      <c r="B59" s="5" t="s">
        <v>727</v>
      </c>
      <c r="C59" s="5" t="s">
        <v>741</v>
      </c>
      <c r="D59" s="5" t="s">
        <v>210</v>
      </c>
      <c r="E59" s="13" t="s">
        <v>720</v>
      </c>
    </row>
    <row r="60" spans="1:5" s="8" customFormat="1" ht="16.5">
      <c r="A60" s="53" t="s">
        <v>657</v>
      </c>
      <c r="B60" s="5" t="s">
        <v>722</v>
      </c>
      <c r="C60" s="5" t="s">
        <v>747</v>
      </c>
      <c r="D60" s="5" t="s">
        <v>205</v>
      </c>
      <c r="E60" s="13"/>
    </row>
    <row r="61" spans="1:5" s="8" customFormat="1" ht="17.25">
      <c r="A61" s="53" t="s">
        <v>658</v>
      </c>
      <c r="B61" s="5" t="s">
        <v>731</v>
      </c>
      <c r="C61" s="59" t="s">
        <v>742</v>
      </c>
      <c r="D61" s="60" t="s">
        <v>207</v>
      </c>
      <c r="E61" s="13"/>
    </row>
    <row r="62" spans="1:5" s="1" customFormat="1" ht="16.5">
      <c r="A62" s="13" t="s">
        <v>659</v>
      </c>
      <c r="B62" s="6" t="s">
        <v>743</v>
      </c>
      <c r="C62" s="6" t="s">
        <v>209</v>
      </c>
      <c r="D62" s="6" t="s">
        <v>208</v>
      </c>
      <c r="E62" s="13" t="s">
        <v>720</v>
      </c>
    </row>
    <row r="63" spans="1:5" s="1" customFormat="1" ht="17.25">
      <c r="A63" s="53" t="s">
        <v>660</v>
      </c>
      <c r="B63" s="5" t="s">
        <v>724</v>
      </c>
      <c r="C63" s="58" t="s">
        <v>166</v>
      </c>
      <c r="D63" s="60" t="s">
        <v>164</v>
      </c>
      <c r="E63" s="13" t="s">
        <v>720</v>
      </c>
    </row>
    <row r="64" spans="1:5" s="1" customFormat="1" ht="17.25">
      <c r="A64" s="53" t="s">
        <v>660</v>
      </c>
      <c r="B64" s="5" t="s">
        <v>723</v>
      </c>
      <c r="C64" s="58" t="s">
        <v>167</v>
      </c>
      <c r="D64" s="60" t="s">
        <v>165</v>
      </c>
      <c r="E64" s="13" t="s">
        <v>720</v>
      </c>
    </row>
    <row r="65" spans="1:5" s="1" customFormat="1" ht="16.5">
      <c r="A65" s="53" t="s">
        <v>660</v>
      </c>
      <c r="B65" s="5" t="s">
        <v>723</v>
      </c>
      <c r="C65" s="5" t="s">
        <v>168</v>
      </c>
      <c r="D65" s="5" t="s">
        <v>176</v>
      </c>
      <c r="E65" s="13" t="s">
        <v>720</v>
      </c>
    </row>
    <row r="66" spans="1:5" s="1" customFormat="1" ht="16.5">
      <c r="A66" s="53" t="s">
        <v>660</v>
      </c>
      <c r="B66" s="5" t="s">
        <v>724</v>
      </c>
      <c r="C66" s="5" t="s">
        <v>169</v>
      </c>
      <c r="D66" s="5" t="s">
        <v>177</v>
      </c>
      <c r="E66" s="13" t="s">
        <v>720</v>
      </c>
    </row>
    <row r="67" spans="1:5" s="1" customFormat="1" ht="16.5">
      <c r="A67" s="53" t="s">
        <v>660</v>
      </c>
      <c r="B67" s="5" t="s">
        <v>728</v>
      </c>
      <c r="C67" s="5" t="s">
        <v>170</v>
      </c>
      <c r="D67" s="5" t="s">
        <v>178</v>
      </c>
      <c r="E67" s="13" t="s">
        <v>720</v>
      </c>
    </row>
    <row r="68" spans="1:5" s="1" customFormat="1" ht="16.5">
      <c r="A68" s="53" t="s">
        <v>660</v>
      </c>
      <c r="B68" s="5" t="s">
        <v>728</v>
      </c>
      <c r="C68" s="5" t="s">
        <v>171</v>
      </c>
      <c r="D68" s="5" t="s">
        <v>179</v>
      </c>
      <c r="E68" s="13" t="s">
        <v>720</v>
      </c>
    </row>
    <row r="69" spans="1:5" s="1" customFormat="1" ht="16.5">
      <c r="A69" s="53" t="s">
        <v>660</v>
      </c>
      <c r="B69" s="5" t="s">
        <v>724</v>
      </c>
      <c r="C69" s="5" t="s">
        <v>172</v>
      </c>
      <c r="D69" s="5" t="s">
        <v>180</v>
      </c>
      <c r="E69" s="13" t="s">
        <v>720</v>
      </c>
    </row>
    <row r="70" spans="1:5" s="1" customFormat="1" ht="16.5">
      <c r="A70" s="53" t="s">
        <v>660</v>
      </c>
      <c r="B70" s="5" t="s">
        <v>723</v>
      </c>
      <c r="C70" s="5" t="s">
        <v>173</v>
      </c>
      <c r="D70" s="5" t="s">
        <v>181</v>
      </c>
      <c r="E70" s="13" t="s">
        <v>720</v>
      </c>
    </row>
    <row r="71" spans="1:5" s="1" customFormat="1" ht="16.5">
      <c r="A71" s="53" t="s">
        <v>660</v>
      </c>
      <c r="B71" s="5" t="s">
        <v>728</v>
      </c>
      <c r="C71" s="5" t="s">
        <v>174</v>
      </c>
      <c r="D71" s="5" t="s">
        <v>182</v>
      </c>
      <c r="E71" s="13" t="s">
        <v>720</v>
      </c>
    </row>
    <row r="72" spans="1:5" s="1" customFormat="1" ht="16.5">
      <c r="A72" s="53" t="s">
        <v>660</v>
      </c>
      <c r="B72" s="5" t="s">
        <v>724</v>
      </c>
      <c r="C72" s="5" t="s">
        <v>175</v>
      </c>
      <c r="D72" s="5" t="s">
        <v>183</v>
      </c>
      <c r="E72" s="13" t="s">
        <v>720</v>
      </c>
    </row>
    <row r="73" spans="1:5" s="1" customFormat="1" ht="16.5">
      <c r="A73" s="53" t="s">
        <v>660</v>
      </c>
      <c r="B73" s="5" t="s">
        <v>724</v>
      </c>
      <c r="C73" s="5" t="s">
        <v>184</v>
      </c>
      <c r="D73" s="5" t="s">
        <v>186</v>
      </c>
      <c r="E73" s="13" t="s">
        <v>720</v>
      </c>
    </row>
    <row r="74" spans="1:5" s="1" customFormat="1" ht="16.5">
      <c r="A74" s="53" t="s">
        <v>660</v>
      </c>
      <c r="B74" s="5" t="s">
        <v>724</v>
      </c>
      <c r="C74" s="5" t="s">
        <v>185</v>
      </c>
      <c r="D74" s="5" t="s">
        <v>187</v>
      </c>
      <c r="E74" s="13" t="s">
        <v>720</v>
      </c>
    </row>
    <row r="75" spans="1:5" s="1" customFormat="1" ht="16.5">
      <c r="A75" s="53" t="s">
        <v>660</v>
      </c>
      <c r="B75" s="5" t="s">
        <v>724</v>
      </c>
      <c r="C75" s="5" t="s">
        <v>188</v>
      </c>
      <c r="D75" s="5" t="s">
        <v>189</v>
      </c>
      <c r="E75" s="13" t="s">
        <v>720</v>
      </c>
    </row>
    <row r="76" spans="1:5" s="1" customFormat="1" ht="16.5">
      <c r="A76" s="53" t="s">
        <v>660</v>
      </c>
      <c r="B76" s="5" t="s">
        <v>724</v>
      </c>
      <c r="C76" s="5" t="s">
        <v>191</v>
      </c>
      <c r="D76" s="5" t="s">
        <v>190</v>
      </c>
      <c r="E76" s="13" t="s">
        <v>720</v>
      </c>
    </row>
    <row r="77" spans="1:5" s="1" customFormat="1" ht="16.5">
      <c r="A77" s="53" t="s">
        <v>660</v>
      </c>
      <c r="B77" s="5" t="s">
        <v>724</v>
      </c>
      <c r="C77" s="5" t="s">
        <v>192</v>
      </c>
      <c r="D77" s="5" t="s">
        <v>193</v>
      </c>
      <c r="E77" s="13" t="s">
        <v>720</v>
      </c>
    </row>
    <row r="78" spans="1:5" s="1" customFormat="1" ht="16.5">
      <c r="A78" s="53" t="s">
        <v>682</v>
      </c>
      <c r="B78" s="5" t="s">
        <v>723</v>
      </c>
      <c r="C78" s="5" t="s">
        <v>744</v>
      </c>
      <c r="D78" s="5" t="s">
        <v>683</v>
      </c>
      <c r="E78" s="13"/>
    </row>
    <row r="79" spans="1:5" ht="16.5">
      <c r="A79" s="13" t="s">
        <v>661</v>
      </c>
      <c r="B79" s="15" t="s">
        <v>34</v>
      </c>
      <c r="C79" s="14" t="s">
        <v>199</v>
      </c>
      <c r="D79" s="15" t="s">
        <v>194</v>
      </c>
      <c r="E79" s="13" t="s">
        <v>720</v>
      </c>
    </row>
    <row r="80" spans="1:5" s="1" customFormat="1" ht="17.25">
      <c r="A80" s="13" t="s">
        <v>662</v>
      </c>
      <c r="B80" s="15" t="s">
        <v>198</v>
      </c>
      <c r="C80" s="16" t="s">
        <v>197</v>
      </c>
      <c r="D80" s="15" t="s">
        <v>196</v>
      </c>
      <c r="E80" s="13" t="s">
        <v>720</v>
      </c>
    </row>
    <row r="81" spans="1:5" s="1" customFormat="1" ht="16.5">
      <c r="A81" s="45" t="s">
        <v>663</v>
      </c>
      <c r="B81" s="6" t="s">
        <v>725</v>
      </c>
      <c r="C81" s="6" t="s">
        <v>200</v>
      </c>
      <c r="D81" s="6" t="s">
        <v>195</v>
      </c>
      <c r="E81" s="13" t="s">
        <v>720</v>
      </c>
    </row>
    <row r="82" spans="1:5" s="1" customFormat="1" ht="16.5">
      <c r="A82" s="45" t="s">
        <v>670</v>
      </c>
      <c r="B82" s="6" t="s">
        <v>671</v>
      </c>
      <c r="C82" s="6" t="s">
        <v>672</v>
      </c>
      <c r="D82" s="6" t="s">
        <v>673</v>
      </c>
      <c r="E82" s="13"/>
    </row>
    <row r="83" spans="1:5" s="1" customFormat="1" ht="16.5">
      <c r="A83" s="45" t="s">
        <v>674</v>
      </c>
      <c r="B83" s="6" t="s">
        <v>675</v>
      </c>
      <c r="C83" s="6" t="s">
        <v>676</v>
      </c>
      <c r="D83" s="6" t="s">
        <v>677</v>
      </c>
      <c r="E83" s="13"/>
    </row>
    <row r="84" spans="1:5" s="1" customFormat="1" ht="16.5">
      <c r="A84" s="45" t="s">
        <v>678</v>
      </c>
      <c r="B84" s="6" t="s">
        <v>679</v>
      </c>
      <c r="C84" s="6" t="s">
        <v>680</v>
      </c>
      <c r="D84" s="6" t="s">
        <v>681</v>
      </c>
      <c r="E84" s="13"/>
    </row>
    <row r="85" spans="1:5" s="1" customFormat="1" ht="16.5">
      <c r="A85" s="45" t="s">
        <v>664</v>
      </c>
      <c r="B85" s="17" t="s">
        <v>247</v>
      </c>
      <c r="C85" s="6" t="s">
        <v>224</v>
      </c>
      <c r="D85" s="6" t="s">
        <v>223</v>
      </c>
      <c r="E85" s="13"/>
    </row>
    <row r="86" spans="1:5" s="1" customFormat="1" ht="16.5">
      <c r="A86" s="13" t="s">
        <v>664</v>
      </c>
      <c r="B86" s="17" t="s">
        <v>241</v>
      </c>
      <c r="C86" s="15" t="s">
        <v>226</v>
      </c>
      <c r="D86" s="6" t="s">
        <v>225</v>
      </c>
      <c r="E86" s="13"/>
    </row>
    <row r="87" spans="1:5" s="1" customFormat="1" ht="16.5">
      <c r="A87" s="13" t="s">
        <v>664</v>
      </c>
      <c r="B87" s="17" t="s">
        <v>241</v>
      </c>
      <c r="C87" s="15" t="s">
        <v>228</v>
      </c>
      <c r="D87" s="6" t="s">
        <v>227</v>
      </c>
      <c r="E87" s="13"/>
    </row>
    <row r="88" spans="1:5" s="1" customFormat="1" ht="16.5">
      <c r="A88" s="13" t="s">
        <v>664</v>
      </c>
      <c r="B88" s="17" t="s">
        <v>240</v>
      </c>
      <c r="C88" s="15" t="s">
        <v>230</v>
      </c>
      <c r="D88" s="6" t="s">
        <v>229</v>
      </c>
      <c r="E88" s="13"/>
    </row>
    <row r="89" spans="1:5" s="1" customFormat="1" ht="16.5">
      <c r="A89" s="13" t="s">
        <v>664</v>
      </c>
      <c r="B89" s="17" t="s">
        <v>241</v>
      </c>
      <c r="C89" s="15" t="s">
        <v>232</v>
      </c>
      <c r="D89" s="6" t="s">
        <v>231</v>
      </c>
      <c r="E89" s="13"/>
    </row>
    <row r="90" spans="1:5" s="1" customFormat="1" ht="16.5">
      <c r="A90" s="13" t="s">
        <v>664</v>
      </c>
      <c r="B90" s="17" t="s">
        <v>240</v>
      </c>
      <c r="C90" s="15" t="s">
        <v>234</v>
      </c>
      <c r="D90" s="6" t="s">
        <v>233</v>
      </c>
      <c r="E90" s="13"/>
    </row>
    <row r="91" spans="1:5" s="1" customFormat="1" ht="16.5">
      <c r="A91" s="13" t="s">
        <v>664</v>
      </c>
      <c r="B91" s="17" t="s">
        <v>240</v>
      </c>
      <c r="C91" s="15" t="s">
        <v>236</v>
      </c>
      <c r="D91" s="6" t="s">
        <v>235</v>
      </c>
      <c r="E91" s="13"/>
    </row>
    <row r="92" spans="1:5" s="1" customFormat="1" ht="16.5">
      <c r="A92" s="13" t="s">
        <v>664</v>
      </c>
      <c r="B92" s="17" t="s">
        <v>241</v>
      </c>
      <c r="C92" s="15" t="s">
        <v>238</v>
      </c>
      <c r="D92" s="6" t="s">
        <v>237</v>
      </c>
      <c r="E92" s="13"/>
    </row>
    <row r="93" spans="1:5" s="1" customFormat="1" ht="16.5">
      <c r="A93" s="13" t="s">
        <v>665</v>
      </c>
      <c r="B93" s="17" t="s">
        <v>239</v>
      </c>
      <c r="C93" s="17" t="s">
        <v>212</v>
      </c>
      <c r="D93" s="17" t="s">
        <v>211</v>
      </c>
      <c r="E93" s="13"/>
    </row>
    <row r="94" spans="1:5" s="1" customFormat="1" ht="16.5">
      <c r="A94" s="13" t="s">
        <v>665</v>
      </c>
      <c r="B94" s="17" t="s">
        <v>239</v>
      </c>
      <c r="C94" s="17" t="s">
        <v>214</v>
      </c>
      <c r="D94" s="17" t="s">
        <v>213</v>
      </c>
      <c r="E94" s="13"/>
    </row>
    <row r="95" spans="1:5" s="1" customFormat="1" ht="16.5">
      <c r="A95" s="13" t="s">
        <v>665</v>
      </c>
      <c r="B95" s="17" t="s">
        <v>239</v>
      </c>
      <c r="C95" s="17" t="s">
        <v>216</v>
      </c>
      <c r="D95" s="17" t="s">
        <v>215</v>
      </c>
      <c r="E95" s="13"/>
    </row>
    <row r="96" spans="1:5" s="1" customFormat="1" ht="16.5">
      <c r="A96" s="13" t="s">
        <v>665</v>
      </c>
      <c r="B96" s="17" t="s">
        <v>239</v>
      </c>
      <c r="C96" s="17" t="s">
        <v>218</v>
      </c>
      <c r="D96" s="17" t="s">
        <v>217</v>
      </c>
      <c r="E96" s="13"/>
    </row>
    <row r="97" spans="1:8" s="1" customFormat="1" ht="16.5">
      <c r="A97" s="13" t="s">
        <v>665</v>
      </c>
      <c r="B97" s="17" t="s">
        <v>239</v>
      </c>
      <c r="C97" s="17" t="s">
        <v>220</v>
      </c>
      <c r="D97" s="17" t="s">
        <v>219</v>
      </c>
      <c r="E97" s="13"/>
    </row>
    <row r="98" spans="1:8" s="1" customFormat="1" ht="16.5">
      <c r="A98" s="13" t="s">
        <v>665</v>
      </c>
      <c r="B98" s="17" t="s">
        <v>239</v>
      </c>
      <c r="C98" s="17" t="s">
        <v>222</v>
      </c>
      <c r="D98" s="17" t="s">
        <v>221</v>
      </c>
      <c r="E98" s="13"/>
    </row>
    <row r="99" spans="1:8" s="1" customFormat="1" ht="16.5">
      <c r="A99" s="45" t="s">
        <v>665</v>
      </c>
      <c r="B99" s="6" t="s">
        <v>239</v>
      </c>
      <c r="C99" s="6"/>
      <c r="D99" s="6" t="s">
        <v>252</v>
      </c>
      <c r="E99" s="45" t="s">
        <v>253</v>
      </c>
    </row>
    <row r="100" spans="1:8" s="2" customFormat="1" ht="16.5">
      <c r="A100" s="45" t="s">
        <v>666</v>
      </c>
      <c r="B100" s="6" t="s">
        <v>246</v>
      </c>
      <c r="C100" s="6" t="s">
        <v>242</v>
      </c>
      <c r="D100" s="6" t="s">
        <v>254</v>
      </c>
      <c r="E100" s="45" t="s">
        <v>251</v>
      </c>
    </row>
    <row r="101" spans="1:8" s="1" customFormat="1" ht="16.5">
      <c r="A101" s="45" t="s">
        <v>667</v>
      </c>
      <c r="B101" s="6" t="s">
        <v>243</v>
      </c>
      <c r="C101" s="6" t="s">
        <v>243</v>
      </c>
      <c r="D101" s="6" t="s">
        <v>255</v>
      </c>
      <c r="E101" s="45" t="s">
        <v>250</v>
      </c>
    </row>
    <row r="102" spans="1:8" ht="16.5">
      <c r="A102" s="45" t="s">
        <v>668</v>
      </c>
      <c r="B102" s="6" t="s">
        <v>749</v>
      </c>
      <c r="C102" s="6" t="s">
        <v>749</v>
      </c>
      <c r="D102" s="6" t="s">
        <v>256</v>
      </c>
      <c r="E102" s="45" t="s">
        <v>250</v>
      </c>
    </row>
    <row r="103" spans="1:8" ht="16.5">
      <c r="A103" s="45" t="s">
        <v>669</v>
      </c>
      <c r="B103" s="6" t="s">
        <v>249</v>
      </c>
      <c r="C103" s="6" t="s">
        <v>249</v>
      </c>
      <c r="D103" s="6" t="s">
        <v>254</v>
      </c>
      <c r="E103" s="45" t="s">
        <v>251</v>
      </c>
    </row>
    <row r="104" spans="1:8" ht="16.5">
      <c r="A104" s="45" t="s">
        <v>669</v>
      </c>
      <c r="B104" s="6" t="s">
        <v>248</v>
      </c>
      <c r="C104" s="6" t="s">
        <v>248</v>
      </c>
      <c r="D104" s="6" t="s">
        <v>256</v>
      </c>
      <c r="E104" s="45" t="s">
        <v>250</v>
      </c>
    </row>
    <row r="105" spans="1:8">
      <c r="D105" s="3"/>
      <c r="F105" s="3"/>
      <c r="G105" s="3"/>
      <c r="H105" s="3"/>
    </row>
    <row r="106" spans="1:8">
      <c r="D106" s="3"/>
      <c r="F106" s="3"/>
      <c r="G106" s="3"/>
      <c r="H106" s="3"/>
    </row>
    <row r="107" spans="1:8">
      <c r="D107" s="3"/>
      <c r="F107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物料组说明</vt:lpstr>
      <vt:lpstr>查找说明</vt:lpstr>
      <vt:lpstr>物料组</vt:lpstr>
      <vt:lpstr>供应商类别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ZhengYihua(Yihua.Zheng@sz-sunway.com)</dc:creator>
  <cp:lastModifiedBy>GengYuwei(Yuwei.Geng@sz-sunway.com)</cp:lastModifiedBy>
  <dcterms:created xsi:type="dcterms:W3CDTF">2021-03-25T01:47:37Z</dcterms:created>
  <dcterms:modified xsi:type="dcterms:W3CDTF">2021-08-10T02:20:46Z</dcterms:modified>
</cp:coreProperties>
</file>